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BuÇalışmaKitabı" defaultThemeVersion="124226"/>
  <mc:AlternateContent xmlns:mc="http://schemas.openxmlformats.org/markup-compatibility/2006">
    <mc:Choice Requires="x15">
      <x15ac:absPath xmlns:x15ac="http://schemas.microsoft.com/office/spreadsheetml/2010/11/ac" url="C:\Users\aysel\Desktop\Eğitim Teknolojileri\26-27 Kontenjanlar\İLAN\"/>
    </mc:Choice>
  </mc:AlternateContent>
  <bookViews>
    <workbookView xWindow="-120" yWindow="-120" windowWidth="20730" windowHeight="11760"/>
  </bookViews>
  <sheets>
    <sheet name="Kontenjan" sheetId="6" r:id="rId1"/>
    <sheet name="Sayfa2" sheetId="4" state="hidden" r:id="rId2"/>
  </sheets>
  <calcPr calcId="162913" iterateDelta="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4" i="6" l="1"/>
  <c r="H13" i="6"/>
  <c r="H66" i="6" l="1"/>
  <c r="H65" i="6"/>
  <c r="H58" i="6" l="1"/>
  <c r="H57" i="6"/>
  <c r="H53" i="6" l="1"/>
  <c r="H54" i="6"/>
  <c r="H45" i="6" l="1"/>
  <c r="H44" i="6"/>
  <c r="H60" i="6"/>
  <c r="H48" i="6" l="1"/>
  <c r="H16" i="6" l="1"/>
  <c r="H15" i="6"/>
  <c r="H74" i="6" l="1"/>
  <c r="H47" i="6" l="1"/>
  <c r="H46" i="6"/>
  <c r="H85" i="6" l="1"/>
  <c r="H82" i="6" l="1"/>
  <c r="H87" i="6"/>
  <c r="H36" i="6" l="1"/>
  <c r="H49" i="6" l="1"/>
  <c r="F89" i="6" l="1"/>
  <c r="E89" i="6"/>
  <c r="G89" i="6"/>
  <c r="H41" i="6" l="1"/>
  <c r="H33" i="6" l="1"/>
  <c r="H32" i="6"/>
  <c r="H70" i="6"/>
  <c r="H71" i="6"/>
  <c r="H72" i="6"/>
  <c r="H76" i="6" l="1"/>
  <c r="H11" i="6" l="1"/>
  <c r="H77" i="6" l="1"/>
  <c r="H78" i="6"/>
  <c r="H4" i="6" l="1"/>
  <c r="H69" i="6" l="1"/>
  <c r="H67" i="6"/>
  <c r="H68" i="6"/>
  <c r="H80" i="6" l="1"/>
  <c r="H79" i="6"/>
  <c r="H43" i="6" l="1"/>
  <c r="H42" i="6"/>
  <c r="H31" i="6" l="1"/>
  <c r="H30" i="6"/>
  <c r="H29" i="6"/>
  <c r="H88" i="6" l="1"/>
  <c r="H2" i="6"/>
  <c r="H81" i="6" l="1"/>
  <c r="H84" i="6" l="1"/>
  <c r="H83" i="6"/>
  <c r="H73" i="6"/>
  <c r="H86" i="6"/>
  <c r="H40" i="6" l="1"/>
  <c r="H39" i="6"/>
  <c r="H38" i="6"/>
  <c r="H37" i="6"/>
  <c r="H50" i="6" l="1"/>
  <c r="H23" i="6" l="1"/>
  <c r="H24" i="6"/>
  <c r="H59" i="6" l="1"/>
  <c r="H64" i="6" l="1"/>
  <c r="H63" i="6"/>
  <c r="H62" i="6"/>
  <c r="H61" i="6"/>
  <c r="H56" i="6"/>
  <c r="H55" i="6"/>
  <c r="H52" i="6"/>
  <c r="H51" i="6"/>
  <c r="H35" i="6"/>
  <c r="H34" i="6"/>
  <c r="H28" i="6"/>
  <c r="H27" i="6"/>
  <c r="H26" i="6"/>
  <c r="H25" i="6"/>
  <c r="H22" i="6"/>
  <c r="H21" i="6"/>
  <c r="H20" i="6"/>
  <c r="H18" i="6"/>
  <c r="H17" i="6"/>
  <c r="H12" i="6"/>
  <c r="H10" i="6"/>
  <c r="H9" i="6"/>
  <c r="H8" i="6"/>
  <c r="H7" i="6"/>
  <c r="H6" i="6"/>
  <c r="H5" i="6"/>
  <c r="H3" i="6"/>
  <c r="H89" i="6" l="1"/>
</calcChain>
</file>

<file path=xl/sharedStrings.xml><?xml version="1.0" encoding="utf-8"?>
<sst xmlns="http://schemas.openxmlformats.org/spreadsheetml/2006/main" count="757" uniqueCount="182">
  <si>
    <t>FAKÜLTE</t>
  </si>
  <si>
    <t>ANABİLİM DALI</t>
  </si>
  <si>
    <t>PROGRAM ADI</t>
  </si>
  <si>
    <t>PROGRAM TÜRÜ</t>
  </si>
  <si>
    <t>TC</t>
  </si>
  <si>
    <t>YAB</t>
  </si>
  <si>
    <t>ALES</t>
  </si>
  <si>
    <t>TOPLAM</t>
  </si>
  <si>
    <t>ÖZEL KOŞULLAR</t>
  </si>
  <si>
    <t>Tezli Yüksek Lisans Programı</t>
  </si>
  <si>
    <t>YABANCI- Aday Değerlendirme</t>
  </si>
  <si>
    <t xml:space="preserve">ECZACILIK </t>
  </si>
  <si>
    <t>Mülakat</t>
  </si>
  <si>
    <t>SAY</t>
  </si>
  <si>
    <t xml:space="preserve">KKTC </t>
  </si>
  <si>
    <t>Biyoistatistik ve Tıbbi Bilişim</t>
  </si>
  <si>
    <t>TIP</t>
  </si>
  <si>
    <t>Biyoistatistik</t>
  </si>
  <si>
    <t>EA</t>
  </si>
  <si>
    <t>Sağlık Bilimleri alanında Tıp, Diş Hekimliği, Eczacılık, Veteriner, Hemşirelik mezunu ile Fen Fakültelerinin İstatistik, Matematik, Biyoloji, Bilgisayar Bilimleri, Moleküler Biyoloji ve Genetik bölümlerinden mezun olmak</t>
  </si>
  <si>
    <t>Mülakat/Yazılı</t>
  </si>
  <si>
    <t>SAĞLIK BİLİMLERİ</t>
  </si>
  <si>
    <t>Radyofarmasi</t>
  </si>
  <si>
    <t>SAY/EA</t>
  </si>
  <si>
    <t xml:space="preserve">Kadın Sağlığı ve Hastalıkları Hemşireliği </t>
  </si>
  <si>
    <t>Tezsiz Yüksek Lisans Programı</t>
  </si>
  <si>
    <t>Hemşirelik Fakültesi lisans/ Sağlık Bilimleri Fakültesi Hemşirelik Bölümü lisans/ Sağlık Yüksek Okulu Hemşirelik Bölümü lisans mezunu olmak</t>
  </si>
  <si>
    <t>Doğum/ Kadın Sağlığı ve Hastalıkları Hemşireliği Yüksek Lisans mezunu ya da Hemşirelik Yüksek Lisans mezunu olmak</t>
  </si>
  <si>
    <t>Hemşirelik Fakültesi Lisans/Sağlık Bilimleri Fakültesi Hemşirelik Bölümü Lisans/ Hemşirelik Yüksekokulu/ Sağlık Yüksekokulu Hemşirelik bölümü Lisans mezunu olmak</t>
  </si>
  <si>
    <t>Yazılı</t>
  </si>
  <si>
    <t>Farmasötik Teknoloji</t>
  </si>
  <si>
    <t>Kozmetoloji</t>
  </si>
  <si>
    <t>Biyofarmasötik ve
Farmakokinetik</t>
  </si>
  <si>
    <t>HEMŞİRELİK</t>
  </si>
  <si>
    <t>Parazitoloji</t>
  </si>
  <si>
    <t>SAY/EA/SÖZ</t>
  </si>
  <si>
    <t>Farmasötik Mikrobiyoloji</t>
  </si>
  <si>
    <t>Eczacılık Fakültesi 5 yıllık lisans programından mezun olmak veya Mikrobiyoloji alanında yüksek lisans yapmış olmak, Fen veya Fen-Edebiyat Fakültesi biyoloji mezunu olup Mikrobiyoloji alanında yüksek lisans yapmış olmak, Gıda Mühendisliği mezunu olup Mikrobiyoloji alanında yüksek lisans yapmış olmak, Hemşirelik Fakültesi mezunu olup Enfeksiyon Kontrol Hemşireliği Yüksek Lisans Programını tamamlamış olmak, Diş Hekimliği Fakültesi, Tıp Fakültesi veya Veterinerlik Fakültesi mezunu olmak.</t>
  </si>
  <si>
    <t>Hemşirelik Esasları</t>
  </si>
  <si>
    <t>İç Hastalıkları</t>
  </si>
  <si>
    <t>Yaşlı Sağlığı</t>
  </si>
  <si>
    <t>Radyasyon Onkolojisi</t>
  </si>
  <si>
    <t>Sağlık Fiziği</t>
  </si>
  <si>
    <t>Ebelik</t>
  </si>
  <si>
    <t>Ebelik lisans mezunu olup, Sağlık Bilimleri Enstitüsünün herhangi bir programındaki Yüksek Lisans programlarından mezun olmak</t>
  </si>
  <si>
    <t>Ebelik lisans programından mezun olmak</t>
  </si>
  <si>
    <t>Ebelik lisans/ebelikte lisans tamamlama programından mezun olmak</t>
  </si>
  <si>
    <t>Analitik Kimya</t>
  </si>
  <si>
    <t>Eczacılık Fakültesi, Fen Fakültesi Kimya, Biyokimya veya Biyoloji Bölümü, Mühendislik Fakültesi Kimya veya Biyomühendislik Bölümü mezunu olmak</t>
  </si>
  <si>
    <t>Fizyoterapi ve Rehabilitasyon</t>
  </si>
  <si>
    <t>Fizyoterapi ve Rehabilitasyon veya Fizik Tedavi ve Rehabilitasyon lisans bölümü mezunu olmak</t>
  </si>
  <si>
    <t>Kronik Hastalıklar</t>
  </si>
  <si>
    <t>Halk Sağlığı Hemşireliği</t>
  </si>
  <si>
    <t>Hemşirelik veya Sağlık Memurluğu lisans programından mezun olmak</t>
  </si>
  <si>
    <t>Cerrahi Hastalıkları Hemşireliği</t>
  </si>
  <si>
    <t>Ameliyathane Hemşireliği</t>
  </si>
  <si>
    <t>Yoğun Bakım Hemşireliği</t>
  </si>
  <si>
    <t>Hemşirelik veya Sağlık Memurluğu Yüksek Lisans mezunu olmak</t>
  </si>
  <si>
    <t>SAĞLIK BİLİMLERİ ENSTİTÜSÜ</t>
  </si>
  <si>
    <t>Hemşirelik veya Sağlık Memurluğu Lisans mezunu olmak</t>
  </si>
  <si>
    <t>*İkinci Öğretim Tezsiz Yüksek Lisans Programı</t>
  </si>
  <si>
    <t>Eczacılık Fakültesi Mezunu Olmak</t>
  </si>
  <si>
    <t>5 Yıllık Eczacılık Fakültesi Mezunu Olmak Veya 4 Yıllık Eczacılık Fakültesi Mezunu Olup, Radyofarmasi Alanında Yüksek Lisans Yapmış olmak</t>
  </si>
  <si>
    <t>Eczacılık Fakültesi Mezunu olmak,</t>
  </si>
  <si>
    <t>Eczacılık Fakültesi mezunu</t>
  </si>
  <si>
    <t>Tıp Tarihi ve Etik</t>
  </si>
  <si>
    <t>Doktora Programı</t>
  </si>
  <si>
    <t>Fen Fakültesi Biyoloji ve Mikrobiyoloji bölümlerinden veya Sağlık Bilimleri ile ilgili 4 yıllık bir lisans programı mezunu olmak</t>
  </si>
  <si>
    <t>Tıp Fakültesi, Veteriner Fakültesi, Eczacılık Fakültesi veya Diş Hekimliği mezunu olmak veya Parazitoloji alanında yüksek lisans yapmış olmak.</t>
  </si>
  <si>
    <t>Spor Bilimleri</t>
  </si>
  <si>
    <t>SAY/SÖZ/EA</t>
  </si>
  <si>
    <t>Mülakat + Yazılı</t>
  </si>
  <si>
    <t xml:space="preserve">Antrenörlük Eğitimi </t>
  </si>
  <si>
    <t>Spor Sağlık Bilimleri Anabilim Dalı, Hareket ve Antrenman Bilimleri Anabilim Dalı veya Beden Eğitimi ve Spor Anabilim Dalında (Yüksek Lisans Tezini Spor Sağlık Bilimleri veya Hareket ve Antrenman Bilimleri konularında yapmış olmak) Yüksek Lisans yapmış olmak. Tıp Fakültesi mezunu olmak.</t>
  </si>
  <si>
    <t>Spor Sağlık Bilimleri</t>
  </si>
  <si>
    <t>Spor Bilimleri Fakültesi, Beden Eğitimi ve Spor Yüksekokulu, Beden Eğitimi Bölümü, Spor Bilimleri ve Teknolojisi Yüksekokulu, Tıp Fakültesi, Fen Fakültesinin Biyoloji, Biyokimya ve Fizik Bölümleri, Kimya Mühendisliği, Fizyoterapi ve Rehabilitasyon Bölümleri, Beslenme ve Diyetetik Bölümleri Lisans programlarından mezun olmak.</t>
  </si>
  <si>
    <t>Hareket ve Antrenman Bilimleri</t>
  </si>
  <si>
    <t>Farmasötik Botanik</t>
  </si>
  <si>
    <t>5 yıllık Eczacılık Fakültesi mezunu olmak veya 4 yıllık Eczacılık Fakültesi, Fen Fakültesi Kimya, Mühendislik Fakültesi Kimya Bölümü mezunu olup, Analitik Kimya veya Kimya alanında yüksek lisans yapmış olmak.</t>
  </si>
  <si>
    <t>Hemşirelikte Yönetim</t>
  </si>
  <si>
    <t>Hemşirelik lisans mezunu olmak</t>
  </si>
  <si>
    <t>Hemşirelikte yüksek lisans programlarından mezun olmak</t>
  </si>
  <si>
    <t>Histoloji ve Embriyoloji</t>
  </si>
  <si>
    <t>Biyoloji Bölümü veya Moleküler Biyoloji-Genetik Bölümü veya Biyomühendislik Bölümü mezunu olmak</t>
  </si>
  <si>
    <t xml:space="preserve">Mülakat +  Yazılı </t>
  </si>
  <si>
    <t>Psikiyatri Hemşireliği</t>
  </si>
  <si>
    <t>Psikiyatri Hemşireliği/Ruh Sağlığı ve Hastalıkları Hemşireliği/Ruh Sağlığı ve Psikiyatri Hemşireliği veya Konsültasyon Liyezon Psikiyatrisi Hemşireliği veya Toplum Ruh Sağlığı Hemşireliği tezli yüksek lisans programlarından mezun olmak</t>
  </si>
  <si>
    <t>Hemşirelik lisans programlarından mezun olmak</t>
  </si>
  <si>
    <t>Hemşirelik veya Ebelik veya Sağlık Memurluğu lisans programlarından mezun olmak</t>
  </si>
  <si>
    <t>Toplum Ruh Sağlığı Hemşireliği</t>
  </si>
  <si>
    <t xml:space="preserve"> Konsültasyon ve Liyezon Psikiyatrisi Hemşireliği</t>
  </si>
  <si>
    <t>Hemşirelik</t>
  </si>
  <si>
    <t>Sağlık Biyoinformatiği</t>
  </si>
  <si>
    <t>Fen, Mühendislik ve Sağlık Bilimleri alanlanında yüksek lisans yapmış olmak</t>
  </si>
  <si>
    <t>Fen, Mühendislik ve Sağlık Bilimleri alanından birinden mezun olmak</t>
  </si>
  <si>
    <t>Aşı Çalışmaları</t>
  </si>
  <si>
    <t>Yüksek lisans başvurularında adayların Tıp, Veterinerlik, Eczacılık, Fen Fakültesi,
Mühendislik Fakültesi veya Sağlık Bilimleri Fakültesi ve/veya ilgili bölümlerden lisans mezunu olması yeterlidir.</t>
  </si>
  <si>
    <t>Kök Hücre</t>
  </si>
  <si>
    <t>Tıp, Eczacılık, Diş Hekimliği, Veterinerlik, Biyomühendislik, Biyoloji, Biyokimya, Biyomedikal Mühendisliği, Moleküler Biyoloji ve Genetik bölümü mezunu olmak</t>
  </si>
  <si>
    <t>Diyabet Destek</t>
  </si>
  <si>
    <t>Hemşirelik, Sağlık Memurluğu, Ebelik, Psikoloji, Beslenme, Diyetetik, Sosyal Hizmetler, Beden Eğitimi ve Spor Lisans Mezunu Olmak</t>
  </si>
  <si>
    <t>Fen Fakültesi Fizik Bölümü, Mühendislik Fakültesi Fizik Mühendisliği, Nükleer Enerji Mühendisliği Bölümü Mezunu Olmak</t>
  </si>
  <si>
    <t>*</t>
  </si>
  <si>
    <t>Hemşirelik veya Sağlık Memurluğu Lisans Programı Mezunu Olmak Koşuluyla, Halk Sağlığı, Halk Sağlığı Hemşireliği ve Diğer Hemşirelik Bilim Uzmanlığı Alanlarında Yüksek Lisans Derecesine Sahip Olmak</t>
  </si>
  <si>
    <t>Translasyonel Pulmonoloji</t>
  </si>
  <si>
    <t>Çocuk Sağlığı ve Hastalıkları Hemşireliği</t>
  </si>
  <si>
    <t>Çocuk Sağlığı ve Hastalıkları Hemşireliği Yüksek lisans Programından mezun olmak</t>
  </si>
  <si>
    <t>Yenidoğan Yoğun Bakım
Hemşireliği</t>
  </si>
  <si>
    <t>Hemşirelik Fakültesi, Hemşirelik Yüksekokulu, Sağlık Bilimleri Fakültesi ve Sağlık Yüksekokulu Hemşirelik bölümünden mezun olmak</t>
  </si>
  <si>
    <t>İç Hastalıkları Hemşireliği</t>
  </si>
  <si>
    <t>1-İç Hastalıkları Hemşireliği Tezli Yüksek Lisans Programından mezun
olmak 2- İç Hastalıkları Hemşireliği Anabilim dalının İç Hastalıkları Yüksek Lisans Programı dışındaki diğer Yüksek Lisans Programlarından mezun olanlar Hazırlık Eğitimi alacaktır.</t>
  </si>
  <si>
    <t>Hemşirelik Lisans programından mezun olmak</t>
  </si>
  <si>
    <t>Temel Onkoloji</t>
  </si>
  <si>
    <t>Kanser Biyolojisi ve İmmunolojisi</t>
  </si>
  <si>
    <t xml:space="preserve">Mülakat </t>
  </si>
  <si>
    <t>Afet Tıbbı</t>
  </si>
  <si>
    <t>Hastane
Öncesi Acil Sağlık Hizmetleri ve Afet Yönetimi</t>
  </si>
  <si>
    <t>Afet ve Acil durum yönetimi ya da Sağlık Hizmetleri alanında Yüksek Lisans yapmış olmak, Afet ve acil durum yönetimi ya da acil sağlık hizmetleri alanlarında, mesleki deneyimi olmak koşuluyla herhangi bir alanda Yüksek Lisans yapmış olmak, Yükseköğretim kurulunun tıp fakülteleri, eczacılık fakülteleri ve diş hekimliği fakültelerinden mezun olmak</t>
  </si>
  <si>
    <t>Sağlık bilimleri alanında bir lisans programından mezun olmak yada hastane öncesi acil sağlık hizmetleri sisteminde aktif çalışmak koşuluyla herhangi bir lisans
programından mezun olmak</t>
  </si>
  <si>
    <t>Beden Eğitimi ve Spor</t>
  </si>
  <si>
    <t>Sporda Psiko Sosyal Alanlar</t>
  </si>
  <si>
    <t>Spor Bilimleri Fakültesi, Beden Eğitimi ve Spor Yüksekokulu Lisans Mezunları, 
Üniversitelerin Beden Eğitimi ve Spor alanı ile ilgili bölümlerinden mezun olmak, 
Fakültelerin Rehberlik ve Psikolojik Danışmanlık Bölümü Lisans ve Psikoloji Bölümü Lisans Mezunu Olmak. Belirtilen lisans programları dışındaki mezunlar için en az 5 yıl sporcu geçmişine sahibi olmak.</t>
  </si>
  <si>
    <t>Spor Bilimleri Fakültesi, Beden Eğitimi ve Spor Yüksekokulu Lisans Mezunları ile Eğitim Fakültelerinin Sınıf Öğretmenliği Bölümü Lisans Mezunu olmak. Belirtilen lisans programları dışındaki mezunlar için en az 5 yıl sporcu geçmişine sahibi olmak.</t>
  </si>
  <si>
    <t>Sporda Psiko Sosyal Alanlar Anabilim Dalı Yüksek Lisans, Beden Eğitimi ve Spor Öğretimi Anabilim Dalı Yüksek Lisans, Beden Eğitimi ve Spor Anabilim Dalı Yüksek lisans, Eğitim Fakültelerinin Yüksek Lisans Programları ve Edebiyat Fakültelerinin Psikoloji Bölümü, Sosyoloji Bölümü ve Felsefe Bölümü Yüksek Lisans, Egzersiz ve Spor Psikolojisi Anabilim Dalı/Programında yüksek lisans yapmış olmak.</t>
  </si>
  <si>
    <t>Beden Eğitimi ve Spor Öğretimi</t>
  </si>
  <si>
    <t>İkinci öğretim tezsiz yüksek lisans programlarına en az 15 öğrenci başvurduğu takdirde mülakat ve/veya yazılı sınav yapılacaktır.</t>
  </si>
  <si>
    <t>TC- KKTC Aday Değerlendirme</t>
  </si>
  <si>
    <t>Doktora programına, Lisans derecesi Tıp, Hemşirelik , Psikoloji, Sosyal Hizmet
Uzmanı, Diş hekimliği, Eczacılık, Gerontoloji, Fizyoterapi, Diyetisyen olan ve bu
alanlardan birinde yüksek lisans yapan ve yabancı dil koşulunu yerine getiren ve
mülakat sınavı sonucunda güz ve bahar yarıyıllarında öğrenci kabul edilir</t>
  </si>
  <si>
    <t>YÜKSEK LİSANS YABANCI DİL KOŞULU (VAR-YOK)</t>
  </si>
  <si>
    <t>Hemşirelik alanında lisans programı mezunu olmak</t>
  </si>
  <si>
    <t>Hemşireliğin herhangi bir bilim dalında yüksek lisans programını tamamlamış olmak</t>
  </si>
  <si>
    <t xml:space="preserve">5 Yıllık Eczacılık Fakültesi Mezunu olmak ve Eczacılık Fakültesi mezunu olmak ve  Eczacılık Fakültesinden bir yüksek lisans derecesine sahip olmak. </t>
  </si>
  <si>
    <t>Biyofarmasötik ve Farmakokinetik Programı için Eczacılık Fakültesi Mezunu, Fen veya Sağlık Bilimleri alanında fakülte mezunları ( Eczacılık Fakültesi dışındaki öğrencilere Bilimsel Hazırlık Programı uygulanacaktır.)</t>
  </si>
  <si>
    <t>Eczacılık Fakültesi Mezunu olma ve Eczacılık Fakültesi Anabilim Dallarından birinde Yüksek Lisans Yapmış olmak veya 5 yıllık Eczacılık Fakültesi mezunu olmak, (Gerekli görüldüğünde 5 yıllık mezunlar için Yüksek Lisans Programından  Bilimsel Hazırlık Programı uygulanacaktır.)</t>
  </si>
  <si>
    <t>Eczacılık Fakültesi Kimya Mühendisliği,  Biyomühendislik bölümü, ve Biyokimya Kimya Biyoloji bölümü mezunları</t>
  </si>
  <si>
    <t>Eczacılık Fakültesi mezunu olmak, Fen veya Fen-Edebiyat Fakültesi biyoloji mezunu olmak, Veterinerlik Fakültesi mezunu olmak, Hemşirelik Fakültesi mezunu olmak, Diş Hekimliği Fakültesi mezunu olmak, Ebelik Lisans mezunu olmak, Gıda Mühendisliği mezunu olmak.</t>
  </si>
  <si>
    <t>Halk Sağlığı</t>
  </si>
  <si>
    <t>Sağlık Personeli Olmak ( Hekim, Diş Hekimi, Ebe, Diyetisyen, Fizyoterapist, Eczacı)</t>
  </si>
  <si>
    <t>Tıp, Diş Hekimliği,Eczacılık ve Hemşirelik Fakültesi/Yüksekokullarından Mezun Olmak</t>
  </si>
  <si>
    <t>Eczacılık Fakültesi, Fen Fakültesi (Biyoloji Bölümü, Kimya Bölümü), Mühendislik Fakültesi (Biyomühendislik Bölümü, Gıda Mühendisliği Bölümü) mezunu olmak</t>
  </si>
  <si>
    <t>Tıp Fakültesi, Diş Hekimliği Fakültesi ve Eczacılık Fakültesi mezunları lisans derecesi ile Fen Fakültesi, Hemşirelik Fakültesi, Mühendislik Fakültesi mezunları yüksek lisans derecesi ile doktora programına başvuru yapabilir.</t>
  </si>
  <si>
    <t>VAR</t>
  </si>
  <si>
    <t>YOK</t>
  </si>
  <si>
    <t>Kan Bankacılığı ve Transfüzyon Tıbbi</t>
  </si>
  <si>
    <t>Kan Bankacılığı</t>
  </si>
  <si>
    <t>Fen Fakültesi Biyoloji Bölümü mezunu olmak</t>
  </si>
  <si>
    <t xml:space="preserve">Tıp Fakültesi Mezunu olmak
</t>
  </si>
  <si>
    <t>Tıp Fakültesi, Veteriner Fakültesi, Eczacılık Fakültesi, Diş Hekimliği, Biyokimya, Biyoloji, Biyomuhendislik, Genetik Muhendisligi, Molekuler Biyoloji, Mikrobiyoloji bölümleri veya Sağlık Bilimleri ile ilgili 4 yıllık bir lisans programından mezun olmak</t>
  </si>
  <si>
    <t>Tıp Fakültesi, Veteriner Fakültesi, Eczacılık Fakültesi, Diş Hekimliği alaninda lisans/ yüksek lisans yapmış olmak;  Biyokimya, Biyoloji, Biyomuhendislik, Genetik Muhendisligi, Molekuler Biyoloji, Mikrobiyoloji bölümleri  programlarinda yüksek lisans yapmış olmak.</t>
  </si>
  <si>
    <t>Laboratuvar Hayvanları Bilimi</t>
  </si>
  <si>
    <t>Tıp, Diş Hekimliği Eczacılık, Veterinerlik , Hemşirelik, Ziraat, Su Ürünleri, Biyomühendislik veya Fen Fakültesi Lisans Programından Mezun Olmak</t>
  </si>
  <si>
    <t>Tıp Fakültesi, Diş Hekimliği, Eczacılık, Veterinerlik Fakültesi mezunları, Lisans Derecesi ile Kök Hücre, Biyoloji, Moleküler Biyoloji ve Genetik anabilim dallarında yüksek lisans yapmış olmak</t>
  </si>
  <si>
    <t>Aşı Teknolojisi</t>
  </si>
  <si>
    <t xml:space="preserve">Doktora programına Tıp Fakültesi, Diş Hekimliği Fakültesi, Veteriner Fakültesi ve Eczacılık Fakültesi mezunları lisans derecesi ile, Fen Fakültesi ve Mühendislik Fakültesi mezunları yüksek lisans derecesi ile, Sağlık Bilimleri ve Hemşirelik Fakültesi mezunları ise Aşı Çalışmaları Tezli Yüksek Lisans Programını tamamlamış olmak koşulu ile başvurabilir. Bunun yanında Aşı Teknolojisi doktora programı ile ilişkili alanlarda yüksek lisans derecesine sahip olan diğer fakülte mezunu adaylar mülakat ile değerlendirilecektir. </t>
  </si>
  <si>
    <t>Klinik Toksikoloji</t>
  </si>
  <si>
    <t>Tıp Fakültesi ve Eczacılık Fakültesi mezunları başvurabilir.</t>
  </si>
  <si>
    <t>Tıp Fakültesi mezunu, İstatistik veya Biyoistatististik alanında yüksek lisans mezunu olmak</t>
  </si>
  <si>
    <t>Farmasötik Kimya</t>
  </si>
  <si>
    <t>Eczacılık Fakültesi, Fen Fakültesi Kimya Bölümü, Mühendislik Fakültesi Kimya Mühendisliği Bölümü Mezunu olmak. (Eczacılık Fakültesi Mezunu olmayan adaylara bilimsel hazırlık programı uygulanacaktır)</t>
  </si>
  <si>
    <t>5 Yıllık Eczacılık Fakültesi mezunu olmak veya Eczacılık Fakültesi mezunu olup Farmasötik Kimya Anabilim Dalı'nda Yüksek Lisans yapmış olmak</t>
  </si>
  <si>
    <t>Çocuk Sağlığı ve Hastalıkları</t>
  </si>
  <si>
    <t>Genetik</t>
  </si>
  <si>
    <t>Tıp Fakültesinden Mezun Olmak</t>
  </si>
  <si>
    <t>Odyoloji</t>
  </si>
  <si>
    <t>Kulak Burun Boğaz Hastalıkları Uzmanı, Odyoloji Lisans Mezunu, Dil ve Konuşma Terapisi lisans mezunu olmak</t>
  </si>
  <si>
    <t>Onkoloji Hemşireliği</t>
  </si>
  <si>
    <t>Geriatri Hemşireliği</t>
  </si>
  <si>
    <t>Tıp Eğitimi</t>
  </si>
  <si>
    <t>Tıp,Diş,Eczacılık Lisans Yapmış Hemşirelik Yüksek Lisan Programı Mezunu Olmak</t>
  </si>
  <si>
    <t>Tıp ve Sağlık Bilimleri alanında Öğretim Görevlisi olmak veya Öğretim Üyesi olmak</t>
  </si>
  <si>
    <t xml:space="preserve">Klinik Eczacılık </t>
  </si>
  <si>
    <t>Eczacılık Fakültesi mezunu olmak</t>
  </si>
  <si>
    <t>Tıbbi Biyoloji</t>
  </si>
  <si>
    <t>Biyoloji, Moleküler Biyoloji, Genetik, Biyomühendislik, Eczacılık, Veteriner veya Diş Hekimliği lisans mezunu ve tam gün çalışmaya engel durumunun bulunmaması</t>
  </si>
  <si>
    <t>SBE Yüksek Lisans mezunu veya Tıp Fakültesi mezunu ve tam gün çalışmaya engel durumunun bulunmaması</t>
  </si>
  <si>
    <t>Spor Yönetim Bilimleri</t>
  </si>
  <si>
    <t>Herhangi bir yükseköğretim kurumundan lisans derecesi ile mezun olmak</t>
  </si>
  <si>
    <t>Spor Yönetimi Bilimleri, Beden Eğitimi ve Spor Öğretimi, Sporda Psikososyal Alanlar, Beden Eğitimi ve Spor Alanı, Rekreasyon, Yönetim ve Organizasyon, İletişim, Pazarlama, İktisat, İşletme, Halkla İlişkiler, Finans, Ekonomi alanlarında tezli yüksek lisans programını tamamlamış olmak</t>
  </si>
  <si>
    <t>Farmasötik Biyoteknoloji</t>
  </si>
  <si>
    <t>Eczacılık Fakültesi; Tıp Fakültesi; Veterinerlik Fakültesi mezunu olmak veya Moleküler Biyoloji ve Genetik; Biyoloji; Biyokimya: Biyomühendislik; Kimya bölümlerinden lisans derecesine sahip olmak</t>
  </si>
  <si>
    <t>Doktora Program</t>
  </si>
  <si>
    <t>Beş yıllık Eczacılık Fakültesi, Tıp Fakültesi, Veterinerlik Fakültesi mezunu olmak veya Farmasötik Biyoteknoloji Anabilim Dalında yüksek lisans derecesine sahip olmak veya Fen Bilimleri Enstitüsü; Biyomühendislik, Biyoteknoloji, Biyokimya, Moleküler Biyoloji alanlarında yüksek lisans yapmış olmak veya Sağlık Bilimleri Enstitüsü; Aşı çalışmaları, Biyokimya, Tıbbi Biyokimya, Tıbbi Biyoloji, Tıbbi Biyoloji ve Genetik, Nanoteknoloji , Farmasötik Teknoloji alanlarında yüksek lisans derecesine sahip olmak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</si>
</sst>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charset val="162"/>
      <scheme val="minor"/>
    </font>
    <font>
      <sz val="11"/>
      <color rgb="FF006100"/>
      <name val="Calibri"/>
      <family val="2"/>
      <charset val="162"/>
      <scheme val="minor"/>
    </font>
    <font>
      <b/>
      <sz val="12"/>
      <name val="Cambria"/>
      <family val="1"/>
      <charset val="162"/>
      <scheme val="major"/>
    </font>
    <font>
      <sz val="12"/>
      <name val="Cambria"/>
      <family val="1"/>
      <charset val="162"/>
      <scheme val="major"/>
    </font>
    <font>
      <b/>
      <sz val="12"/>
      <name val="Cambria"/>
      <family val="1"/>
      <charset val="162"/>
      <scheme val="major"/>
    </font>
    <font>
      <sz val="12"/>
      <name val="Cambria"/>
      <family val="1"/>
      <charset val="162"/>
      <scheme val="major"/>
    </font>
    <font>
      <sz val="11"/>
      <color rgb="FF9C6500"/>
      <name val="Calibri"/>
      <family val="2"/>
      <charset val="162"/>
      <scheme val="minor"/>
    </font>
    <font>
      <sz val="12"/>
      <color rgb="FFFF0000"/>
      <name val="Cambria"/>
      <family val="1"/>
      <charset val="162"/>
      <scheme val="major"/>
    </font>
    <font>
      <sz val="12"/>
      <name val="Cambria"/>
      <scheme val="major"/>
    </font>
    <font>
      <b/>
      <sz val="12"/>
      <name val="Cambria"/>
      <scheme val="major"/>
    </font>
  </fonts>
  <fills count="22">
    <fill>
      <patternFill patternType="none"/>
    </fill>
    <fill>
      <patternFill patternType="gray125"/>
    </fill>
    <fill>
      <patternFill patternType="solid">
        <fgColor rgb="FFC6EFCE"/>
      </patternFill>
    </fill>
    <fill>
      <patternFill patternType="solid">
        <fgColor theme="5"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rgb="FFDCE6F1"/>
        <bgColor indexed="64"/>
      </patternFill>
    </fill>
    <fill>
      <patternFill patternType="solid">
        <fgColor rgb="FF92D050"/>
        <bgColor indexed="64"/>
      </patternFill>
    </fill>
    <fill>
      <patternFill patternType="solid">
        <fgColor theme="6" tint="0.79998168889431442"/>
        <bgColor indexed="64"/>
      </patternFill>
    </fill>
    <fill>
      <patternFill patternType="solid">
        <fgColor theme="8" tint="0.39997558519241921"/>
        <bgColor indexed="64"/>
      </patternFill>
    </fill>
    <fill>
      <patternFill patternType="solid">
        <fgColor rgb="FF88DFF0"/>
        <bgColor indexed="64"/>
      </patternFill>
    </fill>
    <fill>
      <patternFill patternType="solid">
        <fgColor rgb="FFF1F79F"/>
        <bgColor indexed="64"/>
      </patternFill>
    </fill>
    <fill>
      <patternFill patternType="solid">
        <fgColor rgb="FFED6572"/>
        <bgColor indexed="64"/>
      </patternFill>
    </fill>
    <fill>
      <patternFill patternType="solid">
        <fgColor theme="7" tint="0.39997558519241921"/>
        <bgColor indexed="64"/>
      </patternFill>
    </fill>
    <fill>
      <patternFill patternType="solid">
        <fgColor rgb="FFFFEB9C"/>
      </patternFill>
    </fill>
    <fill>
      <patternFill patternType="solid">
        <fgColor theme="0"/>
        <bgColor indexed="64"/>
      </patternFill>
    </fill>
    <fill>
      <patternFill patternType="solid">
        <fgColor theme="9" tint="0.39997558519241921"/>
        <bgColor indexed="64"/>
      </patternFill>
    </fill>
    <fill>
      <patternFill patternType="solid">
        <fgColor theme="5" tint="0.399975585192419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3">
    <xf numFmtId="0" fontId="0" fillId="0" borderId="0"/>
    <xf numFmtId="0" fontId="1" fillId="2" borderId="0" applyNumberFormat="0" applyBorder="0" applyAlignment="0" applyProtection="0"/>
    <xf numFmtId="0" fontId="6" fillId="18" borderId="0" applyNumberFormat="0" applyBorder="0" applyAlignment="0" applyProtection="0"/>
  </cellStyleXfs>
  <cellXfs count="83">
    <xf numFmtId="0" fontId="0" fillId="0" borderId="0" xfId="0"/>
    <xf numFmtId="0" fontId="3" fillId="9" borderId="1" xfId="0" applyFont="1" applyFill="1" applyBorder="1" applyAlignment="1" applyProtection="1">
      <alignment horizontal="center" vertical="center" wrapText="1"/>
      <protection locked="0"/>
    </xf>
    <xf numFmtId="0" fontId="2" fillId="3" borderId="1" xfId="0" applyFont="1" applyFill="1" applyBorder="1" applyAlignment="1">
      <alignment horizontal="center" vertical="center" wrapText="1"/>
    </xf>
    <xf numFmtId="0" fontId="2" fillId="4" borderId="1" xfId="0" applyFont="1" applyFill="1" applyBorder="1" applyAlignment="1" applyProtection="1">
      <alignment horizontal="center" vertical="center" wrapText="1"/>
      <protection locked="0"/>
    </xf>
    <xf numFmtId="0" fontId="2" fillId="8" borderId="1" xfId="0" applyFont="1" applyFill="1" applyBorder="1" applyAlignment="1" applyProtection="1">
      <alignment horizontal="center" vertical="center" wrapText="1"/>
      <protection locked="0"/>
    </xf>
    <xf numFmtId="1" fontId="2" fillId="6" borderId="1" xfId="0" applyNumberFormat="1" applyFont="1" applyFill="1" applyBorder="1" applyAlignment="1" applyProtection="1">
      <alignment horizontal="center" vertical="center" wrapText="1"/>
      <protection locked="0"/>
    </xf>
    <xf numFmtId="1" fontId="2" fillId="6" borderId="1" xfId="0" applyNumberFormat="1" applyFont="1" applyFill="1" applyBorder="1" applyAlignment="1">
      <alignment horizontal="center" vertical="center"/>
    </xf>
    <xf numFmtId="0" fontId="3" fillId="8" borderId="1" xfId="0" applyFont="1" applyFill="1" applyBorder="1" applyAlignment="1">
      <alignment horizontal="center" vertical="center" wrapText="1"/>
    </xf>
    <xf numFmtId="1" fontId="3" fillId="4" borderId="1" xfId="0" applyNumberFormat="1" applyFont="1" applyFill="1" applyBorder="1" applyAlignment="1">
      <alignment horizontal="center" vertical="center"/>
    </xf>
    <xf numFmtId="1" fontId="3" fillId="7" borderId="1" xfId="0" applyNumberFormat="1" applyFont="1" applyFill="1" applyBorder="1" applyAlignment="1">
      <alignment horizontal="center" vertical="center"/>
    </xf>
    <xf numFmtId="1" fontId="3" fillId="10" borderId="1" xfId="0" applyNumberFormat="1" applyFont="1" applyFill="1" applyBorder="1" applyAlignment="1" applyProtection="1">
      <alignment horizontal="left" vertical="center" wrapText="1"/>
      <protection locked="0"/>
    </xf>
    <xf numFmtId="0" fontId="2" fillId="9" borderId="1" xfId="0" applyFont="1" applyFill="1" applyBorder="1" applyAlignment="1" applyProtection="1">
      <alignment horizontal="center" vertical="center" wrapText="1"/>
      <protection locked="0"/>
    </xf>
    <xf numFmtId="0" fontId="3" fillId="8" borderId="2" xfId="0" applyFont="1" applyFill="1" applyBorder="1" applyAlignment="1">
      <alignment horizontal="center" vertical="center" wrapText="1"/>
    </xf>
    <xf numFmtId="0" fontId="2" fillId="11" borderId="1" xfId="1" applyNumberFormat="1" applyFont="1" applyFill="1" applyBorder="1" applyAlignment="1">
      <alignment vertical="center" wrapText="1"/>
    </xf>
    <xf numFmtId="0" fontId="3" fillId="12" borderId="1" xfId="0" applyFont="1" applyFill="1" applyBorder="1" applyAlignment="1">
      <alignment horizontal="left" vertical="center" wrapText="1"/>
    </xf>
    <xf numFmtId="0" fontId="3" fillId="12" borderId="1" xfId="0" applyFont="1" applyFill="1" applyBorder="1" applyAlignment="1" applyProtection="1">
      <alignment horizontal="center" vertical="center"/>
      <protection locked="0"/>
    </xf>
    <xf numFmtId="1" fontId="3" fillId="12" borderId="1" xfId="0" applyNumberFormat="1" applyFont="1" applyFill="1" applyBorder="1" applyAlignment="1" applyProtection="1">
      <alignment horizontal="center" vertical="center"/>
      <protection locked="0"/>
    </xf>
    <xf numFmtId="0" fontId="4" fillId="9" borderId="3" xfId="0" applyFont="1" applyFill="1" applyBorder="1" applyAlignment="1" applyProtection="1">
      <alignment horizontal="center" vertical="center" wrapText="1"/>
      <protection locked="0"/>
    </xf>
    <xf numFmtId="0" fontId="5" fillId="9" borderId="3" xfId="0" applyFont="1" applyFill="1" applyBorder="1" applyAlignment="1" applyProtection="1">
      <alignment horizontal="center" vertical="center" wrapText="1"/>
      <protection locked="0"/>
    </xf>
    <xf numFmtId="1" fontId="5" fillId="12" borderId="3" xfId="0" applyNumberFormat="1" applyFont="1" applyFill="1" applyBorder="1" applyAlignment="1" applyProtection="1">
      <alignment horizontal="center" vertical="center"/>
      <protection locked="0"/>
    </xf>
    <xf numFmtId="1" fontId="5" fillId="12" borderId="3" xfId="0" applyNumberFormat="1" applyFont="1" applyFill="1" applyBorder="1" applyAlignment="1" applyProtection="1">
      <alignment horizontal="center" vertical="center"/>
    </xf>
    <xf numFmtId="0" fontId="5" fillId="12" borderId="3" xfId="0" applyNumberFormat="1" applyFont="1" applyFill="1" applyBorder="1" applyAlignment="1" applyProtection="1">
      <alignment horizontal="left" vertical="center" wrapText="1"/>
    </xf>
    <xf numFmtId="1" fontId="5" fillId="10" borderId="3" xfId="0" applyNumberFormat="1" applyFont="1" applyFill="1" applyBorder="1" applyAlignment="1" applyProtection="1">
      <alignment horizontal="left" vertical="center" wrapText="1"/>
      <protection locked="0"/>
    </xf>
    <xf numFmtId="0" fontId="4" fillId="14" borderId="3" xfId="0" applyNumberFormat="1" applyFont="1" applyFill="1" applyBorder="1" applyAlignment="1">
      <alignment vertical="center" wrapText="1"/>
    </xf>
    <xf numFmtId="0" fontId="4" fillId="15" borderId="3" xfId="0" applyNumberFormat="1" applyFont="1" applyFill="1" applyBorder="1" applyAlignment="1">
      <alignment vertical="center" wrapText="1"/>
    </xf>
    <xf numFmtId="0" fontId="4" fillId="9" borderId="1" xfId="0" applyFont="1" applyFill="1" applyBorder="1" applyAlignment="1" applyProtection="1">
      <alignment horizontal="center" vertical="center" wrapText="1"/>
      <protection locked="0"/>
    </xf>
    <xf numFmtId="1" fontId="5" fillId="12" borderId="1" xfId="0" applyNumberFormat="1" applyFont="1" applyFill="1" applyBorder="1" applyAlignment="1" applyProtection="1">
      <alignment horizontal="center" vertical="center"/>
      <protection locked="0"/>
    </xf>
    <xf numFmtId="1" fontId="4" fillId="13" borderId="1" xfId="0" applyNumberFormat="1" applyFont="1" applyFill="1" applyBorder="1" applyAlignment="1" applyProtection="1">
      <alignment horizontal="center" vertical="center"/>
    </xf>
    <xf numFmtId="1" fontId="5" fillId="12" borderId="1" xfId="0" applyNumberFormat="1" applyFont="1" applyFill="1" applyBorder="1" applyAlignment="1" applyProtection="1">
      <alignment horizontal="center" vertical="center"/>
    </xf>
    <xf numFmtId="0" fontId="5" fillId="12" borderId="1" xfId="0" applyNumberFormat="1" applyFont="1" applyFill="1" applyBorder="1" applyAlignment="1" applyProtection="1">
      <alignment horizontal="left" vertical="center" wrapText="1"/>
    </xf>
    <xf numFmtId="1" fontId="5" fillId="10" borderId="1" xfId="0" applyNumberFormat="1" applyFont="1" applyFill="1" applyBorder="1" applyAlignment="1" applyProtection="1">
      <alignment horizontal="left" vertical="center" wrapText="1"/>
      <protection locked="0"/>
    </xf>
    <xf numFmtId="1" fontId="3" fillId="10" borderId="3" xfId="0" applyNumberFormat="1" applyFont="1" applyFill="1" applyBorder="1" applyAlignment="1" applyProtection="1">
      <alignment horizontal="left" vertical="center" wrapText="1"/>
      <protection locked="0"/>
    </xf>
    <xf numFmtId="0" fontId="5" fillId="9" borderId="1" xfId="0" applyFont="1" applyFill="1" applyBorder="1" applyAlignment="1" applyProtection="1">
      <alignment horizontal="center" vertical="center" wrapText="1"/>
      <protection locked="0"/>
    </xf>
    <xf numFmtId="0" fontId="4" fillId="16" borderId="1" xfId="1" applyNumberFormat="1" applyFont="1" applyFill="1" applyBorder="1" applyAlignment="1">
      <alignment vertical="center" wrapText="1"/>
    </xf>
    <xf numFmtId="0" fontId="4" fillId="9" borderId="1" xfId="0" applyNumberFormat="1" applyFont="1" applyFill="1" applyBorder="1" applyAlignment="1" applyProtection="1">
      <alignment horizontal="center" vertical="center" wrapText="1"/>
      <protection locked="0"/>
    </xf>
    <xf numFmtId="0" fontId="3" fillId="9" borderId="1" xfId="0" applyNumberFormat="1" applyFont="1" applyFill="1" applyBorder="1" applyAlignment="1" applyProtection="1">
      <alignment horizontal="center" vertical="center" wrapText="1"/>
      <protection locked="0"/>
    </xf>
    <xf numFmtId="1" fontId="2" fillId="13" borderId="1" xfId="0" applyNumberFormat="1" applyFont="1" applyFill="1" applyBorder="1" applyAlignment="1" applyProtection="1">
      <alignment horizontal="center" vertical="center"/>
    </xf>
    <xf numFmtId="0" fontId="3" fillId="12" borderId="1" xfId="0" applyNumberFormat="1" applyFont="1" applyFill="1" applyBorder="1" applyAlignment="1" applyProtection="1">
      <alignment horizontal="left" vertical="center" wrapText="1"/>
    </xf>
    <xf numFmtId="1" fontId="3" fillId="12" borderId="1" xfId="0" applyNumberFormat="1" applyFont="1" applyFill="1" applyBorder="1" applyAlignment="1" applyProtection="1">
      <alignment horizontal="center" vertical="center"/>
    </xf>
    <xf numFmtId="0" fontId="2" fillId="14" borderId="3" xfId="0" applyNumberFormat="1" applyFont="1" applyFill="1" applyBorder="1" applyAlignment="1">
      <alignment vertical="center" wrapText="1"/>
    </xf>
    <xf numFmtId="0" fontId="2" fillId="15" borderId="3" xfId="0" applyNumberFormat="1" applyFont="1" applyFill="1" applyBorder="1" applyAlignment="1">
      <alignment vertical="center" wrapText="1"/>
    </xf>
    <xf numFmtId="0" fontId="4" fillId="17" borderId="3" xfId="0" applyNumberFormat="1" applyFont="1" applyFill="1" applyBorder="1" applyAlignment="1">
      <alignment vertical="center" wrapText="1"/>
    </xf>
    <xf numFmtId="0" fontId="3" fillId="9" borderId="3" xfId="0" applyFont="1" applyFill="1" applyBorder="1" applyAlignment="1" applyProtection="1">
      <alignment horizontal="center" vertical="center" wrapText="1"/>
      <protection locked="0"/>
    </xf>
    <xf numFmtId="0" fontId="2" fillId="5" borderId="1" xfId="0" applyFont="1" applyFill="1" applyBorder="1" applyAlignment="1" applyProtection="1">
      <alignment horizontal="center" vertical="center" wrapText="1"/>
      <protection locked="0"/>
    </xf>
    <xf numFmtId="0" fontId="5" fillId="9" borderId="1" xfId="0" applyNumberFormat="1" applyFont="1" applyFill="1" applyBorder="1" applyAlignment="1" applyProtection="1">
      <alignment horizontal="center" vertical="center" wrapText="1"/>
      <protection locked="0"/>
    </xf>
    <xf numFmtId="1" fontId="3" fillId="12" borderId="1" xfId="0" applyNumberFormat="1" applyFont="1" applyFill="1" applyBorder="1" applyAlignment="1">
      <alignment horizontal="center" vertical="center"/>
    </xf>
    <xf numFmtId="0" fontId="2" fillId="14" borderId="1" xfId="2" applyNumberFormat="1" applyFont="1" applyFill="1" applyBorder="1" applyAlignment="1">
      <alignment vertical="center" wrapText="1"/>
    </xf>
    <xf numFmtId="0" fontId="3" fillId="9" borderId="1" xfId="0" applyFont="1" applyFill="1" applyBorder="1" applyAlignment="1">
      <alignment horizontal="center" vertical="center" wrapText="1"/>
    </xf>
    <xf numFmtId="0" fontId="3" fillId="12" borderId="1" xfId="0" applyFont="1" applyFill="1" applyBorder="1" applyAlignment="1">
      <alignment horizontal="center" vertical="center"/>
    </xf>
    <xf numFmtId="1" fontId="3" fillId="10" borderId="1" xfId="0" applyNumberFormat="1" applyFont="1" applyFill="1" applyBorder="1" applyAlignment="1">
      <alignment horizontal="left" vertical="center" wrapText="1"/>
    </xf>
    <xf numFmtId="0" fontId="7" fillId="0" borderId="0" xfId="0" applyFont="1"/>
    <xf numFmtId="0" fontId="3" fillId="0" borderId="0" xfId="0" applyFont="1"/>
    <xf numFmtId="0" fontId="2" fillId="20" borderId="1" xfId="2" applyNumberFormat="1" applyFont="1" applyFill="1" applyBorder="1" applyAlignment="1">
      <alignment vertical="center" wrapText="1"/>
    </xf>
    <xf numFmtId="0" fontId="3" fillId="12" borderId="2" xfId="0" applyFont="1" applyFill="1" applyBorder="1" applyAlignment="1">
      <alignment horizontal="left" vertical="center" wrapText="1"/>
    </xf>
    <xf numFmtId="0" fontId="3" fillId="12" borderId="1" xfId="0" applyFont="1" applyFill="1" applyBorder="1" applyAlignment="1">
      <alignment horizontal="left" vertical="center"/>
    </xf>
    <xf numFmtId="0" fontId="2" fillId="9" borderId="1" xfId="0" applyFont="1" applyFill="1" applyBorder="1" applyAlignment="1">
      <alignment horizontal="center" vertical="center"/>
    </xf>
    <xf numFmtId="0" fontId="3" fillId="9" borderId="1" xfId="0" applyFont="1" applyFill="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top"/>
    </xf>
    <xf numFmtId="0" fontId="3" fillId="0" borderId="4" xfId="0" applyFont="1" applyBorder="1"/>
    <xf numFmtId="1" fontId="2" fillId="13" borderId="1" xfId="0" applyNumberFormat="1" applyFont="1" applyFill="1" applyBorder="1" applyAlignment="1">
      <alignment horizontal="center" vertical="center"/>
    </xf>
    <xf numFmtId="1" fontId="0" fillId="0" borderId="0" xfId="0" applyNumberFormat="1"/>
    <xf numFmtId="0" fontId="2" fillId="9" borderId="1" xfId="0" applyFont="1" applyFill="1" applyBorder="1" applyAlignment="1">
      <alignment horizontal="center" vertical="center" wrapText="1"/>
    </xf>
    <xf numFmtId="0" fontId="3" fillId="12" borderId="1" xfId="0" applyNumberFormat="1" applyFont="1" applyFill="1" applyBorder="1" applyAlignment="1">
      <alignment horizontal="left" vertical="center" wrapText="1"/>
    </xf>
    <xf numFmtId="0" fontId="2" fillId="9" borderId="3" xfId="0" applyNumberFormat="1" applyFont="1" applyFill="1" applyBorder="1" applyAlignment="1">
      <alignment horizontal="center" vertical="center" wrapText="1"/>
    </xf>
    <xf numFmtId="0" fontId="3" fillId="12" borderId="3" xfId="0" applyNumberFormat="1" applyFont="1" applyFill="1" applyBorder="1" applyAlignment="1" applyProtection="1">
      <alignment horizontal="left" vertical="center" wrapText="1"/>
    </xf>
    <xf numFmtId="1" fontId="3" fillId="12" borderId="3" xfId="0" applyNumberFormat="1" applyFont="1" applyFill="1" applyBorder="1" applyAlignment="1" applyProtection="1">
      <alignment horizontal="center" vertical="center"/>
      <protection locked="0"/>
    </xf>
    <xf numFmtId="0" fontId="3" fillId="0" borderId="0" xfId="0" applyFont="1" applyBorder="1"/>
    <xf numFmtId="1" fontId="3" fillId="21" borderId="1" xfId="0" applyNumberFormat="1" applyFont="1" applyFill="1" applyBorder="1" applyAlignment="1">
      <alignment horizontal="center" vertical="center" wrapText="1"/>
    </xf>
    <xf numFmtId="0" fontId="8" fillId="12" borderId="1" xfId="0" applyNumberFormat="1" applyFont="1" applyFill="1" applyBorder="1" applyAlignment="1" applyProtection="1">
      <alignment horizontal="left" vertical="center" wrapText="1"/>
    </xf>
    <xf numFmtId="1" fontId="3" fillId="12" borderId="3" xfId="0" applyNumberFormat="1" applyFont="1" applyFill="1" applyBorder="1" applyAlignment="1" applyProtection="1">
      <alignment horizontal="center" vertical="center"/>
    </xf>
    <xf numFmtId="1" fontId="2" fillId="13" borderId="3" xfId="0" applyNumberFormat="1" applyFont="1" applyFill="1" applyBorder="1" applyAlignment="1" applyProtection="1">
      <alignment horizontal="center" vertical="center"/>
    </xf>
    <xf numFmtId="0" fontId="9" fillId="0" borderId="3" xfId="0" applyNumberFormat="1" applyFont="1" applyBorder="1" applyAlignment="1">
      <alignment vertical="center" wrapText="1"/>
    </xf>
    <xf numFmtId="0" fontId="9" fillId="19" borderId="3" xfId="0" applyFont="1" applyFill="1" applyBorder="1" applyAlignment="1" applyProtection="1">
      <alignment horizontal="center" vertical="center" wrapText="1"/>
      <protection locked="0"/>
    </xf>
    <xf numFmtId="0" fontId="8" fillId="19" borderId="3" xfId="0" applyFont="1" applyFill="1" applyBorder="1" applyAlignment="1" applyProtection="1">
      <alignment horizontal="center" vertical="center" wrapText="1"/>
      <protection locked="0"/>
    </xf>
    <xf numFmtId="1" fontId="8" fillId="19" borderId="3" xfId="0" applyNumberFormat="1" applyFont="1" applyFill="1" applyBorder="1" applyAlignment="1" applyProtection="1">
      <alignment horizontal="center" vertical="center"/>
      <protection locked="0"/>
    </xf>
    <xf numFmtId="1" fontId="9" fillId="19" borderId="3" xfId="0" applyNumberFormat="1" applyFont="1" applyFill="1" applyBorder="1" applyAlignment="1" applyProtection="1">
      <alignment horizontal="center" vertical="center"/>
    </xf>
    <xf numFmtId="1" fontId="8" fillId="19" borderId="3" xfId="0" applyNumberFormat="1" applyFont="1" applyFill="1" applyBorder="1" applyAlignment="1" applyProtection="1">
      <alignment horizontal="center" vertical="center"/>
    </xf>
    <xf numFmtId="0" fontId="8" fillId="19" borderId="3" xfId="0" applyNumberFormat="1" applyFont="1" applyFill="1" applyBorder="1" applyAlignment="1" applyProtection="1">
      <alignment horizontal="left" vertical="center" wrapText="1"/>
    </xf>
    <xf numFmtId="1" fontId="8" fillId="19" borderId="3" xfId="0" applyNumberFormat="1" applyFont="1" applyFill="1" applyBorder="1" applyAlignment="1" applyProtection="1">
      <alignment horizontal="left" vertical="center" wrapText="1"/>
      <protection locked="0"/>
    </xf>
    <xf numFmtId="0" fontId="2" fillId="16" borderId="1" xfId="1" applyNumberFormat="1" applyFont="1" applyFill="1" applyBorder="1" applyAlignment="1">
      <alignment vertical="center" wrapText="1"/>
    </xf>
    <xf numFmtId="0" fontId="2" fillId="9" borderId="3" xfId="0" applyFont="1" applyFill="1" applyBorder="1" applyAlignment="1" applyProtection="1">
      <alignment horizontal="center" vertical="center" wrapText="1"/>
      <protection locked="0"/>
    </xf>
    <xf numFmtId="0" fontId="2" fillId="9" borderId="1" xfId="0" applyNumberFormat="1" applyFont="1" applyFill="1" applyBorder="1" applyAlignment="1" applyProtection="1">
      <alignment horizontal="center" vertical="center" wrapText="1"/>
      <protection locked="0"/>
    </xf>
  </cellXfs>
  <cellStyles count="3">
    <cellStyle name="İyi" xfId="1" builtinId="26"/>
    <cellStyle name="Normal" xfId="0" builtinId="0"/>
    <cellStyle name="Nötr" xfId="2" builtinId="28"/>
  </cellStyles>
  <dxfs count="73">
    <dxf>
      <font>
        <b val="0"/>
        <i val="0"/>
        <strike val="0"/>
        <condense val="0"/>
        <extend val="0"/>
        <outline val="0"/>
        <shadow val="0"/>
        <u val="none"/>
        <vertAlign val="baseline"/>
        <sz val="12"/>
        <color auto="1"/>
        <name val="Cambria"/>
        <scheme val="major"/>
      </font>
      <numFmt numFmtId="1" formatCode="0"/>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Cambria"/>
        <scheme val="major"/>
      </font>
      <numFmt numFmtId="1" formatCode="0"/>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Cambria"/>
        <scheme val="major"/>
      </font>
      <numFmt numFmtId="0" formatCode="General"/>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2"/>
        <color auto="1"/>
        <name val="Cambria"/>
        <scheme val="major"/>
      </font>
      <numFmt numFmtId="0" formatCode="General"/>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2"/>
        <color auto="1"/>
        <name val="Cambria"/>
        <scheme val="major"/>
      </font>
      <numFmt numFmtId="1" formatCode="0"/>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1" hidden="0"/>
    </dxf>
    <dxf>
      <font>
        <b/>
        <i val="0"/>
        <strike val="0"/>
        <condense val="0"/>
        <extend val="0"/>
        <outline val="0"/>
        <shadow val="0"/>
        <u val="none"/>
        <vertAlign val="baseline"/>
        <sz val="12"/>
        <color auto="1"/>
        <name val="Cambria"/>
        <scheme val="major"/>
      </font>
      <numFmt numFmtId="1" formatCode="0"/>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2"/>
        <color auto="1"/>
        <name val="Cambria"/>
        <scheme val="major"/>
      </font>
      <numFmt numFmtId="1" formatCode="0"/>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Cambria"/>
        <scheme val="major"/>
      </font>
      <numFmt numFmtId="1" formatCode="0"/>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Cambria"/>
        <scheme val="major"/>
      </font>
      <numFmt numFmtId="1" formatCode="0"/>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i val="0"/>
        <strike val="0"/>
        <condense val="0"/>
        <extend val="0"/>
        <outline val="0"/>
        <shadow val="0"/>
        <u val="none"/>
        <vertAlign val="baseline"/>
        <sz val="12"/>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i val="0"/>
        <strike val="0"/>
        <condense val="0"/>
        <extend val="0"/>
        <outline val="0"/>
        <shadow val="0"/>
        <u val="none"/>
        <vertAlign val="baseline"/>
        <sz val="12"/>
        <color auto="1"/>
        <name val="Cambria"/>
        <scheme val="major"/>
      </font>
      <numFmt numFmtId="0" formatCode="Genera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Cambria"/>
        <scheme val="major"/>
      </font>
      <numFmt numFmtId="0" formatCode="General"/>
      <fill>
        <patternFill patternType="solid">
          <fgColor indexed="64"/>
          <bgColor theme="6" tint="0.79998168889431442"/>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strike val="0"/>
        <outline val="0"/>
        <shadow val="0"/>
        <u val="none"/>
        <vertAlign val="baseline"/>
        <sz val="12"/>
        <color auto="1"/>
        <name val="Cambria"/>
        <scheme val="major"/>
      </font>
      <numFmt numFmtId="0" formatCode="Genera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font>
      <alignment textRotation="0" indent="0" justifyLastLine="0" shrinkToFit="0" readingOrder="0"/>
      <border diagonalUp="0" diagonalDown="0" outline="0"/>
    </dxf>
    <dxf>
      <font>
        <strike val="0"/>
        <outline val="0"/>
        <shadow val="0"/>
        <u val="none"/>
        <vertAlign val="baseline"/>
        <sz val="12"/>
        <color auto="1"/>
        <name val="Cambria"/>
        <scheme val="major"/>
      </font>
      <alignment vertical="center" textRotation="0" indent="0" justifyLastLine="0" shrinkToFit="0" readingOrder="0"/>
      <border diagonalUp="0" diagonalDown="0" outline="0"/>
    </dxf>
    <dxf>
      <border>
        <bottom style="thin">
          <color indexed="64"/>
        </bottom>
      </border>
    </dxf>
    <dxf>
      <font>
        <strike val="0"/>
        <outline val="0"/>
        <shadow val="0"/>
        <u val="none"/>
        <vertAlign val="baseline"/>
        <sz val="12"/>
        <color auto="1"/>
        <name val="Cambria"/>
        <scheme val="major"/>
      </font>
      <alignment horizontal="center" vertical="center" textRotation="0"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9" defaultPivotStyle="PivotStyleLight16"/>
  <colors>
    <mruColors>
      <color rgb="FFED6572"/>
      <color rgb="FFF1F79F"/>
      <color rgb="FF88DFF0"/>
      <color rgb="FF6DD8ED"/>
      <color rgb="FF6AD5E0"/>
      <color rgb="FFF3F9D7"/>
      <color rgb="FFF2F4D2"/>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7" name="Tablo258" displayName="Tablo258" ref="A1:M89" totalsRowCount="1" headerRowDxfId="18" dataDxfId="16" totalsRowDxfId="15" headerRowBorderDxfId="17">
  <autoFilter ref="A1:M88"/>
  <sortState caseSensitive="1" ref="A2:L99">
    <sortCondition ref="B1:B80"/>
  </sortState>
  <tableColumns count="13">
    <tableColumn id="1" name="FAKÜLTE" totalsRowLabel="TOPLAM" dataDxfId="14" totalsRowDxfId="12"/>
    <tableColumn id="2" name="ANABİLİM DALI" totalsRowDxfId="11"/>
    <tableColumn id="3" name="PROGRAM ADI" totalsRowDxfId="10"/>
    <tableColumn id="4" name="PROGRAM TÜRÜ" totalsRowDxfId="9"/>
    <tableColumn id="5" name="TC" totalsRowFunction="sum" totalsRowDxfId="8"/>
    <tableColumn id="6" name="YAB" totalsRowFunction="sum" totalsRowDxfId="7"/>
    <tableColumn id="13" name="KKTC " totalsRowFunction="sum" totalsRowDxfId="6"/>
    <tableColumn id="7" name="TOPLAM" totalsRowFunction="sum" totalsRowDxfId="5">
      <calculatedColumnFormula>SUM(E2,F2)</calculatedColumnFormula>
    </tableColumn>
    <tableColumn id="12" name="ALES" totalsRowDxfId="4"/>
    <tableColumn id="10" name="ÖZEL KOŞULLAR" totalsRowDxfId="3"/>
    <tableColumn id="11" name="YÜKSEK LİSANS YABANCI DİL KOŞULU (VAR-YOK)" dataDxfId="13" totalsRowDxfId="2"/>
    <tableColumn id="8" name="TC- KKTC Aday Değerlendirme" totalsRowDxfId="1"/>
    <tableColumn id="9" name="YABANCI- Aday Değerlendirme" totalsRowDxfId="0"/>
  </tableColumns>
  <tableStyleInfo name="TableStyleLight2" showFirstColumn="0" showLastColumn="0" showRowStripes="1" showColumnStripes="0"/>
</table>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92"/>
  <sheetViews>
    <sheetView tabSelected="1" workbookViewId="0">
      <selection activeCell="H54" sqref="H54"/>
    </sheetView>
  </sheetViews>
  <sheetFormatPr defaultRowHeight="15" x14ac:dyDescent="0.25"/>
  <cols>
    <col min="1" max="1" width="15.140625" customWidth="1"/>
    <col min="2" max="2" width="18.7109375" customWidth="1"/>
    <col min="3" max="3" width="17.140625" customWidth="1"/>
    <col min="4" max="4" width="17.5703125" bestFit="1" customWidth="1"/>
    <col min="5" max="5" width="8.5703125" bestFit="1" customWidth="1"/>
    <col min="6" max="7" width="8.28515625" customWidth="1"/>
    <col min="8" max="8" width="12" customWidth="1"/>
    <col min="9" max="9" width="12.28515625" customWidth="1"/>
    <col min="10" max="10" width="81.85546875" customWidth="1"/>
    <col min="11" max="11" width="18.5703125" customWidth="1"/>
    <col min="12" max="12" width="18" customWidth="1"/>
    <col min="13" max="13" width="17.140625" customWidth="1"/>
  </cols>
  <sheetData>
    <row r="1" spans="1:13" ht="63" x14ac:dyDescent="0.25">
      <c r="A1" s="2" t="s">
        <v>0</v>
      </c>
      <c r="B1" s="3" t="s">
        <v>1</v>
      </c>
      <c r="C1" s="43" t="s">
        <v>2</v>
      </c>
      <c r="D1" s="4" t="s">
        <v>3</v>
      </c>
      <c r="E1" s="5" t="s">
        <v>4</v>
      </c>
      <c r="F1" s="5" t="s">
        <v>5</v>
      </c>
      <c r="G1" s="5" t="s">
        <v>14</v>
      </c>
      <c r="H1" s="6" t="s">
        <v>7</v>
      </c>
      <c r="I1" s="8" t="s">
        <v>6</v>
      </c>
      <c r="J1" s="9" t="s">
        <v>8</v>
      </c>
      <c r="K1" s="68" t="s">
        <v>128</v>
      </c>
      <c r="L1" s="7" t="s">
        <v>126</v>
      </c>
      <c r="M1" s="12" t="s">
        <v>10</v>
      </c>
    </row>
    <row r="2" spans="1:13" ht="47.25" x14ac:dyDescent="0.25">
      <c r="A2" s="13" t="s">
        <v>11</v>
      </c>
      <c r="B2" s="11" t="s">
        <v>77</v>
      </c>
      <c r="C2" s="1" t="s">
        <v>77</v>
      </c>
      <c r="D2" s="1" t="s">
        <v>9</v>
      </c>
      <c r="E2" s="16">
        <v>2</v>
      </c>
      <c r="F2" s="16">
        <v>0</v>
      </c>
      <c r="G2" s="16">
        <v>0</v>
      </c>
      <c r="H2" s="27">
        <f t="shared" ref="H2:H26" si="0">SUM(E2,F2)</f>
        <v>2</v>
      </c>
      <c r="I2" s="45" t="s">
        <v>13</v>
      </c>
      <c r="J2" s="14" t="s">
        <v>139</v>
      </c>
      <c r="K2" s="14" t="s">
        <v>142</v>
      </c>
      <c r="L2" s="10" t="s">
        <v>12</v>
      </c>
      <c r="M2" s="10"/>
    </row>
    <row r="3" spans="1:13" ht="47.25" x14ac:dyDescent="0.25">
      <c r="A3" s="13" t="s">
        <v>11</v>
      </c>
      <c r="B3" s="25" t="s">
        <v>22</v>
      </c>
      <c r="C3" s="32" t="s">
        <v>22</v>
      </c>
      <c r="D3" s="1" t="s">
        <v>9</v>
      </c>
      <c r="E3" s="26">
        <v>7</v>
      </c>
      <c r="F3" s="26">
        <v>0</v>
      </c>
      <c r="G3" s="26">
        <v>0</v>
      </c>
      <c r="H3" s="27">
        <f t="shared" si="0"/>
        <v>7</v>
      </c>
      <c r="I3" s="28" t="s">
        <v>23</v>
      </c>
      <c r="J3" s="29" t="s">
        <v>61</v>
      </c>
      <c r="K3" s="65" t="s">
        <v>141</v>
      </c>
      <c r="L3" s="31" t="s">
        <v>20</v>
      </c>
      <c r="M3" s="30"/>
    </row>
    <row r="4" spans="1:13" ht="31.5" x14ac:dyDescent="0.25">
      <c r="A4" s="13" t="s">
        <v>11</v>
      </c>
      <c r="B4" s="25" t="s">
        <v>22</v>
      </c>
      <c r="C4" s="32" t="s">
        <v>22</v>
      </c>
      <c r="D4" s="42" t="s">
        <v>66</v>
      </c>
      <c r="E4" s="26">
        <v>7</v>
      </c>
      <c r="F4" s="26">
        <v>0</v>
      </c>
      <c r="G4" s="26">
        <v>0</v>
      </c>
      <c r="H4" s="27">
        <f t="shared" si="0"/>
        <v>7</v>
      </c>
      <c r="I4" s="28" t="s">
        <v>23</v>
      </c>
      <c r="J4" s="29" t="s">
        <v>62</v>
      </c>
      <c r="K4" s="65" t="s">
        <v>141</v>
      </c>
      <c r="L4" s="22" t="s">
        <v>20</v>
      </c>
      <c r="M4" s="30"/>
    </row>
    <row r="5" spans="1:13" ht="47.25" x14ac:dyDescent="0.25">
      <c r="A5" s="13" t="s">
        <v>11</v>
      </c>
      <c r="B5" s="25" t="s">
        <v>30</v>
      </c>
      <c r="C5" s="32" t="s">
        <v>30</v>
      </c>
      <c r="D5" s="1" t="s">
        <v>9</v>
      </c>
      <c r="E5" s="26">
        <v>10</v>
      </c>
      <c r="F5" s="26">
        <v>1</v>
      </c>
      <c r="G5" s="26">
        <v>0</v>
      </c>
      <c r="H5" s="27">
        <f t="shared" si="0"/>
        <v>11</v>
      </c>
      <c r="I5" s="28" t="s">
        <v>23</v>
      </c>
      <c r="J5" s="29" t="s">
        <v>63</v>
      </c>
      <c r="K5" s="37" t="s">
        <v>142</v>
      </c>
      <c r="L5" s="10" t="s">
        <v>12</v>
      </c>
      <c r="M5" s="10" t="s">
        <v>12</v>
      </c>
    </row>
    <row r="6" spans="1:13" ht="63" x14ac:dyDescent="0.25">
      <c r="A6" s="13" t="s">
        <v>11</v>
      </c>
      <c r="B6" s="25" t="s">
        <v>30</v>
      </c>
      <c r="C6" s="32" t="s">
        <v>30</v>
      </c>
      <c r="D6" s="42" t="s">
        <v>66</v>
      </c>
      <c r="E6" s="26">
        <v>10</v>
      </c>
      <c r="F6" s="26">
        <v>3</v>
      </c>
      <c r="G6" s="26">
        <v>0</v>
      </c>
      <c r="H6" s="27">
        <f t="shared" si="0"/>
        <v>13</v>
      </c>
      <c r="I6" s="28" t="s">
        <v>23</v>
      </c>
      <c r="J6" s="29" t="s">
        <v>133</v>
      </c>
      <c r="K6" s="37" t="s">
        <v>141</v>
      </c>
      <c r="L6" s="10" t="s">
        <v>12</v>
      </c>
      <c r="M6" s="10" t="s">
        <v>12</v>
      </c>
    </row>
    <row r="7" spans="1:13" ht="47.25" x14ac:dyDescent="0.25">
      <c r="A7" s="13" t="s">
        <v>11</v>
      </c>
      <c r="B7" s="25" t="s">
        <v>30</v>
      </c>
      <c r="C7" s="32" t="s">
        <v>30</v>
      </c>
      <c r="D7" s="32" t="s">
        <v>25</v>
      </c>
      <c r="E7" s="26">
        <v>10</v>
      </c>
      <c r="F7" s="26">
        <v>0</v>
      </c>
      <c r="G7" s="26">
        <v>0</v>
      </c>
      <c r="H7" s="27">
        <f t="shared" si="0"/>
        <v>10</v>
      </c>
      <c r="I7" s="28"/>
      <c r="J7" s="29" t="s">
        <v>134</v>
      </c>
      <c r="K7" s="37" t="s">
        <v>142</v>
      </c>
      <c r="L7" s="10" t="s">
        <v>12</v>
      </c>
      <c r="M7" s="30"/>
    </row>
    <row r="8" spans="1:13" ht="47.25" x14ac:dyDescent="0.25">
      <c r="A8" s="13" t="s">
        <v>11</v>
      </c>
      <c r="B8" s="25" t="s">
        <v>30</v>
      </c>
      <c r="C8" s="32" t="s">
        <v>31</v>
      </c>
      <c r="D8" s="1" t="s">
        <v>9</v>
      </c>
      <c r="E8" s="26">
        <v>5</v>
      </c>
      <c r="F8" s="26">
        <v>1</v>
      </c>
      <c r="G8" s="26">
        <v>0</v>
      </c>
      <c r="H8" s="27">
        <f t="shared" si="0"/>
        <v>6</v>
      </c>
      <c r="I8" s="28" t="s">
        <v>23</v>
      </c>
      <c r="J8" s="29" t="s">
        <v>64</v>
      </c>
      <c r="K8" s="37" t="s">
        <v>142</v>
      </c>
      <c r="L8" s="10" t="s">
        <v>12</v>
      </c>
      <c r="M8" s="10" t="s">
        <v>12</v>
      </c>
    </row>
    <row r="9" spans="1:13" ht="47.25" x14ac:dyDescent="0.25">
      <c r="A9" s="13" t="s">
        <v>11</v>
      </c>
      <c r="B9" s="25" t="s">
        <v>30</v>
      </c>
      <c r="C9" s="32" t="s">
        <v>32</v>
      </c>
      <c r="D9" s="1" t="s">
        <v>9</v>
      </c>
      <c r="E9" s="26">
        <v>6</v>
      </c>
      <c r="F9" s="26">
        <v>3</v>
      </c>
      <c r="G9" s="26">
        <v>0</v>
      </c>
      <c r="H9" s="27">
        <f t="shared" si="0"/>
        <v>9</v>
      </c>
      <c r="I9" s="28" t="s">
        <v>23</v>
      </c>
      <c r="J9" s="37" t="s">
        <v>132</v>
      </c>
      <c r="K9" s="37" t="s">
        <v>141</v>
      </c>
      <c r="L9" s="10" t="s">
        <v>12</v>
      </c>
      <c r="M9" s="10" t="s">
        <v>12</v>
      </c>
    </row>
    <row r="10" spans="1:13" ht="47.25" x14ac:dyDescent="0.25">
      <c r="A10" s="13" t="s">
        <v>11</v>
      </c>
      <c r="B10" s="25" t="s">
        <v>30</v>
      </c>
      <c r="C10" s="32" t="s">
        <v>32</v>
      </c>
      <c r="D10" s="42" t="s">
        <v>66</v>
      </c>
      <c r="E10" s="26">
        <v>6</v>
      </c>
      <c r="F10" s="26">
        <v>3</v>
      </c>
      <c r="G10" s="26">
        <v>0</v>
      </c>
      <c r="H10" s="27">
        <f t="shared" si="0"/>
        <v>9</v>
      </c>
      <c r="I10" s="38" t="s">
        <v>23</v>
      </c>
      <c r="J10" s="37" t="s">
        <v>131</v>
      </c>
      <c r="K10" s="37" t="s">
        <v>141</v>
      </c>
      <c r="L10" s="10" t="s">
        <v>12</v>
      </c>
      <c r="M10" s="10" t="s">
        <v>12</v>
      </c>
    </row>
    <row r="11" spans="1:13" ht="63" x14ac:dyDescent="0.25">
      <c r="A11" s="13" t="s">
        <v>11</v>
      </c>
      <c r="B11" s="25" t="s">
        <v>36</v>
      </c>
      <c r="C11" s="1" t="s">
        <v>36</v>
      </c>
      <c r="D11" s="1" t="s">
        <v>9</v>
      </c>
      <c r="E11" s="26">
        <v>2</v>
      </c>
      <c r="F11" s="26">
        <v>0</v>
      </c>
      <c r="G11" s="26">
        <v>0</v>
      </c>
      <c r="H11" s="27">
        <f t="shared" si="0"/>
        <v>2</v>
      </c>
      <c r="I11" s="20" t="s">
        <v>18</v>
      </c>
      <c r="J11" s="37" t="s">
        <v>135</v>
      </c>
      <c r="K11" s="37" t="s">
        <v>141</v>
      </c>
      <c r="L11" s="10" t="s">
        <v>12</v>
      </c>
      <c r="M11" s="10"/>
    </row>
    <row r="12" spans="1:13" ht="110.25" x14ac:dyDescent="0.25">
      <c r="A12" s="13" t="s">
        <v>11</v>
      </c>
      <c r="B12" s="25" t="s">
        <v>36</v>
      </c>
      <c r="C12" s="1" t="s">
        <v>36</v>
      </c>
      <c r="D12" s="42" t="s">
        <v>66</v>
      </c>
      <c r="E12" s="26">
        <v>2</v>
      </c>
      <c r="F12" s="26">
        <v>0</v>
      </c>
      <c r="G12" s="26">
        <v>0</v>
      </c>
      <c r="H12" s="27">
        <f t="shared" si="0"/>
        <v>2</v>
      </c>
      <c r="I12" s="20" t="s">
        <v>18</v>
      </c>
      <c r="J12" s="37" t="s">
        <v>37</v>
      </c>
      <c r="K12" s="37" t="s">
        <v>141</v>
      </c>
      <c r="L12" s="10" t="s">
        <v>12</v>
      </c>
      <c r="M12" s="10"/>
    </row>
    <row r="13" spans="1:13" ht="47.25" x14ac:dyDescent="0.25">
      <c r="A13" s="13" t="s">
        <v>11</v>
      </c>
      <c r="B13" s="11" t="s">
        <v>178</v>
      </c>
      <c r="C13" s="1" t="s">
        <v>178</v>
      </c>
      <c r="D13" s="1" t="s">
        <v>9</v>
      </c>
      <c r="E13" s="16">
        <v>3</v>
      </c>
      <c r="F13" s="16">
        <v>3</v>
      </c>
      <c r="G13" s="16">
        <v>0</v>
      </c>
      <c r="H13" s="36">
        <f t="shared" si="0"/>
        <v>6</v>
      </c>
      <c r="I13" s="15" t="s">
        <v>13</v>
      </c>
      <c r="J13" s="37" t="s">
        <v>179</v>
      </c>
      <c r="K13" s="65" t="s">
        <v>141</v>
      </c>
      <c r="L13" s="31" t="s">
        <v>20</v>
      </c>
      <c r="M13" s="31" t="s">
        <v>20</v>
      </c>
    </row>
    <row r="14" spans="1:13" ht="110.25" x14ac:dyDescent="0.25">
      <c r="A14" s="13" t="s">
        <v>11</v>
      </c>
      <c r="B14" s="11" t="s">
        <v>178</v>
      </c>
      <c r="C14" s="1" t="s">
        <v>178</v>
      </c>
      <c r="D14" s="42" t="s">
        <v>180</v>
      </c>
      <c r="E14" s="16">
        <v>5</v>
      </c>
      <c r="F14" s="16">
        <v>3</v>
      </c>
      <c r="G14" s="16">
        <v>0</v>
      </c>
      <c r="H14" s="36">
        <f t="shared" si="0"/>
        <v>8</v>
      </c>
      <c r="I14" s="15" t="s">
        <v>13</v>
      </c>
      <c r="J14" s="37" t="s">
        <v>181</v>
      </c>
      <c r="K14" s="65" t="s">
        <v>141</v>
      </c>
      <c r="L14" s="31" t="s">
        <v>20</v>
      </c>
      <c r="M14" s="31" t="s">
        <v>20</v>
      </c>
    </row>
    <row r="15" spans="1:13" ht="47.25" x14ac:dyDescent="0.25">
      <c r="A15" s="13" t="s">
        <v>11</v>
      </c>
      <c r="B15" s="11" t="s">
        <v>157</v>
      </c>
      <c r="C15" s="1" t="s">
        <v>157</v>
      </c>
      <c r="D15" s="1" t="s">
        <v>9</v>
      </c>
      <c r="E15" s="16">
        <v>5</v>
      </c>
      <c r="F15" s="16">
        <v>0</v>
      </c>
      <c r="G15" s="16">
        <v>0</v>
      </c>
      <c r="H15" s="36">
        <f t="shared" si="0"/>
        <v>5</v>
      </c>
      <c r="I15" s="15" t="s">
        <v>13</v>
      </c>
      <c r="J15" s="37" t="s">
        <v>158</v>
      </c>
      <c r="K15" s="65" t="s">
        <v>141</v>
      </c>
      <c r="L15" s="31" t="s">
        <v>20</v>
      </c>
      <c r="M15" s="31"/>
    </row>
    <row r="16" spans="1:13" ht="31.5" x14ac:dyDescent="0.25">
      <c r="A16" s="13" t="s">
        <v>11</v>
      </c>
      <c r="B16" s="11" t="s">
        <v>157</v>
      </c>
      <c r="C16" s="1" t="s">
        <v>157</v>
      </c>
      <c r="D16" s="42" t="s">
        <v>66</v>
      </c>
      <c r="E16" s="16">
        <v>4</v>
      </c>
      <c r="F16" s="16">
        <v>0</v>
      </c>
      <c r="G16" s="16">
        <v>0</v>
      </c>
      <c r="H16" s="36">
        <f t="shared" si="0"/>
        <v>4</v>
      </c>
      <c r="I16" s="15" t="s">
        <v>13</v>
      </c>
      <c r="J16" s="37" t="s">
        <v>159</v>
      </c>
      <c r="K16" s="65" t="s">
        <v>141</v>
      </c>
      <c r="L16" s="31" t="s">
        <v>20</v>
      </c>
      <c r="M16" s="31"/>
    </row>
    <row r="17" spans="1:13" ht="47.25" x14ac:dyDescent="0.25">
      <c r="A17" s="13" t="s">
        <v>11</v>
      </c>
      <c r="B17" s="11" t="s">
        <v>47</v>
      </c>
      <c r="C17" s="1" t="s">
        <v>47</v>
      </c>
      <c r="D17" s="1" t="s">
        <v>9</v>
      </c>
      <c r="E17" s="16">
        <v>7</v>
      </c>
      <c r="F17" s="16">
        <v>6</v>
      </c>
      <c r="G17" s="16">
        <v>0</v>
      </c>
      <c r="H17" s="36">
        <f t="shared" si="0"/>
        <v>13</v>
      </c>
      <c r="I17" s="38" t="s">
        <v>35</v>
      </c>
      <c r="J17" s="37" t="s">
        <v>48</v>
      </c>
      <c r="K17" s="65" t="s">
        <v>141</v>
      </c>
      <c r="L17" s="31" t="s">
        <v>20</v>
      </c>
      <c r="M17" s="31" t="s">
        <v>20</v>
      </c>
    </row>
    <row r="18" spans="1:13" ht="47.25" x14ac:dyDescent="0.25">
      <c r="A18" s="13" t="s">
        <v>11</v>
      </c>
      <c r="B18" s="11" t="s">
        <v>47</v>
      </c>
      <c r="C18" s="1" t="s">
        <v>47</v>
      </c>
      <c r="D18" s="42" t="s">
        <v>66</v>
      </c>
      <c r="E18" s="16">
        <v>7</v>
      </c>
      <c r="F18" s="16">
        <v>6</v>
      </c>
      <c r="G18" s="16">
        <v>0</v>
      </c>
      <c r="H18" s="36">
        <f t="shared" si="0"/>
        <v>13</v>
      </c>
      <c r="I18" s="38" t="s">
        <v>35</v>
      </c>
      <c r="J18" s="37" t="s">
        <v>78</v>
      </c>
      <c r="K18" s="65" t="s">
        <v>141</v>
      </c>
      <c r="L18" s="31" t="s">
        <v>20</v>
      </c>
      <c r="M18" s="31" t="s">
        <v>20</v>
      </c>
    </row>
    <row r="19" spans="1:13" ht="47.25" x14ac:dyDescent="0.25">
      <c r="A19" s="13" t="s">
        <v>11</v>
      </c>
      <c r="B19" s="11" t="s">
        <v>170</v>
      </c>
      <c r="C19" s="1" t="s">
        <v>170</v>
      </c>
      <c r="D19" s="1" t="s">
        <v>9</v>
      </c>
      <c r="E19" s="16">
        <v>1</v>
      </c>
      <c r="F19" s="16">
        <v>0</v>
      </c>
      <c r="G19" s="16">
        <v>0</v>
      </c>
      <c r="H19" s="36">
        <v>1</v>
      </c>
      <c r="I19" s="15" t="s">
        <v>13</v>
      </c>
      <c r="J19" s="37" t="s">
        <v>171</v>
      </c>
      <c r="K19" s="37" t="s">
        <v>142</v>
      </c>
      <c r="L19" s="10" t="s">
        <v>12</v>
      </c>
      <c r="M19" s="31"/>
    </row>
    <row r="20" spans="1:13" ht="47.25" x14ac:dyDescent="0.25">
      <c r="A20" s="33" t="s">
        <v>33</v>
      </c>
      <c r="B20" s="25" t="s">
        <v>24</v>
      </c>
      <c r="C20" s="32" t="s">
        <v>24</v>
      </c>
      <c r="D20" s="1" t="s">
        <v>9</v>
      </c>
      <c r="E20" s="26">
        <v>12</v>
      </c>
      <c r="F20" s="26">
        <v>1</v>
      </c>
      <c r="G20" s="26">
        <v>0</v>
      </c>
      <c r="H20" s="27">
        <f t="shared" si="0"/>
        <v>13</v>
      </c>
      <c r="I20" s="15" t="s">
        <v>13</v>
      </c>
      <c r="J20" s="29" t="s">
        <v>26</v>
      </c>
      <c r="K20" s="37" t="s">
        <v>142</v>
      </c>
      <c r="L20" s="10" t="s">
        <v>29</v>
      </c>
      <c r="M20" s="10" t="s">
        <v>29</v>
      </c>
    </row>
    <row r="21" spans="1:13" ht="47.25" x14ac:dyDescent="0.25">
      <c r="A21" s="33" t="s">
        <v>33</v>
      </c>
      <c r="B21" s="25" t="s">
        <v>24</v>
      </c>
      <c r="C21" s="32" t="s">
        <v>24</v>
      </c>
      <c r="D21" s="42" t="s">
        <v>66</v>
      </c>
      <c r="E21" s="26">
        <v>7</v>
      </c>
      <c r="F21" s="26">
        <v>2</v>
      </c>
      <c r="G21" s="26">
        <v>0</v>
      </c>
      <c r="H21" s="27">
        <f t="shared" si="0"/>
        <v>9</v>
      </c>
      <c r="I21" s="15" t="s">
        <v>13</v>
      </c>
      <c r="J21" s="29" t="s">
        <v>27</v>
      </c>
      <c r="K21" s="65" t="s">
        <v>141</v>
      </c>
      <c r="L21" s="22" t="s">
        <v>20</v>
      </c>
      <c r="M21" s="22" t="s">
        <v>20</v>
      </c>
    </row>
    <row r="22" spans="1:13" ht="63" x14ac:dyDescent="0.25">
      <c r="A22" s="33" t="s">
        <v>33</v>
      </c>
      <c r="B22" s="25" t="s">
        <v>24</v>
      </c>
      <c r="C22" s="32" t="s">
        <v>24</v>
      </c>
      <c r="D22" s="32" t="s">
        <v>60</v>
      </c>
      <c r="E22" s="26">
        <v>15</v>
      </c>
      <c r="F22" s="26">
        <v>0</v>
      </c>
      <c r="G22" s="26">
        <v>0</v>
      </c>
      <c r="H22" s="27">
        <f t="shared" si="0"/>
        <v>15</v>
      </c>
      <c r="I22" s="28"/>
      <c r="J22" s="29" t="s">
        <v>28</v>
      </c>
      <c r="K22" s="37" t="s">
        <v>142</v>
      </c>
      <c r="L22" s="10" t="s">
        <v>12</v>
      </c>
      <c r="M22" s="30"/>
    </row>
    <row r="23" spans="1:13" ht="47.25" x14ac:dyDescent="0.25">
      <c r="A23" s="33" t="s">
        <v>33</v>
      </c>
      <c r="B23" s="25" t="s">
        <v>79</v>
      </c>
      <c r="C23" s="32" t="s">
        <v>79</v>
      </c>
      <c r="D23" s="1" t="s">
        <v>9</v>
      </c>
      <c r="E23" s="26">
        <v>3</v>
      </c>
      <c r="F23" s="26">
        <v>2</v>
      </c>
      <c r="G23" s="26">
        <v>0</v>
      </c>
      <c r="H23" s="27">
        <f t="shared" si="0"/>
        <v>5</v>
      </c>
      <c r="I23" s="15" t="s">
        <v>18</v>
      </c>
      <c r="J23" s="29" t="s">
        <v>80</v>
      </c>
      <c r="K23" s="65" t="s">
        <v>142</v>
      </c>
      <c r="L23" s="22" t="s">
        <v>20</v>
      </c>
      <c r="M23" s="22" t="s">
        <v>20</v>
      </c>
    </row>
    <row r="24" spans="1:13" ht="31.5" x14ac:dyDescent="0.25">
      <c r="A24" s="33" t="s">
        <v>33</v>
      </c>
      <c r="B24" s="25" t="s">
        <v>79</v>
      </c>
      <c r="C24" s="32" t="s">
        <v>79</v>
      </c>
      <c r="D24" s="42" t="s">
        <v>66</v>
      </c>
      <c r="E24" s="26">
        <v>3</v>
      </c>
      <c r="F24" s="26">
        <v>2</v>
      </c>
      <c r="G24" s="26">
        <v>0</v>
      </c>
      <c r="H24" s="27">
        <f t="shared" si="0"/>
        <v>5</v>
      </c>
      <c r="I24" s="15" t="s">
        <v>18</v>
      </c>
      <c r="J24" s="29" t="s">
        <v>81</v>
      </c>
      <c r="K24" s="65" t="s">
        <v>141</v>
      </c>
      <c r="L24" s="22" t="s">
        <v>20</v>
      </c>
      <c r="M24" s="22" t="s">
        <v>20</v>
      </c>
    </row>
    <row r="25" spans="1:13" ht="47.25" x14ac:dyDescent="0.25">
      <c r="A25" s="33" t="s">
        <v>33</v>
      </c>
      <c r="B25" s="11" t="s">
        <v>38</v>
      </c>
      <c r="C25" s="1" t="s">
        <v>38</v>
      </c>
      <c r="D25" s="1" t="s">
        <v>9</v>
      </c>
      <c r="E25" s="16">
        <v>10</v>
      </c>
      <c r="F25" s="16">
        <v>5</v>
      </c>
      <c r="G25" s="16">
        <v>0</v>
      </c>
      <c r="H25" s="36">
        <f t="shared" si="0"/>
        <v>15</v>
      </c>
      <c r="I25" s="38" t="s">
        <v>13</v>
      </c>
      <c r="J25" s="37" t="s">
        <v>129</v>
      </c>
      <c r="K25" s="37" t="s">
        <v>142</v>
      </c>
      <c r="L25" s="10" t="s">
        <v>29</v>
      </c>
      <c r="M25" s="30" t="s">
        <v>29</v>
      </c>
    </row>
    <row r="26" spans="1:13" ht="31.5" x14ac:dyDescent="0.25">
      <c r="A26" s="33" t="s">
        <v>33</v>
      </c>
      <c r="B26" s="11" t="s">
        <v>38</v>
      </c>
      <c r="C26" s="1" t="s">
        <v>38</v>
      </c>
      <c r="D26" s="42" t="s">
        <v>66</v>
      </c>
      <c r="E26" s="16">
        <v>10</v>
      </c>
      <c r="F26" s="16">
        <v>5</v>
      </c>
      <c r="G26" s="16">
        <v>0</v>
      </c>
      <c r="H26" s="36">
        <f t="shared" si="0"/>
        <v>15</v>
      </c>
      <c r="I26" s="28" t="s">
        <v>13</v>
      </c>
      <c r="J26" s="37" t="s">
        <v>130</v>
      </c>
      <c r="K26" s="37" t="s">
        <v>141</v>
      </c>
      <c r="L26" s="30" t="s">
        <v>29</v>
      </c>
      <c r="M26" s="30" t="s">
        <v>29</v>
      </c>
    </row>
    <row r="27" spans="1:13" ht="47.25" x14ac:dyDescent="0.25">
      <c r="A27" s="33" t="s">
        <v>33</v>
      </c>
      <c r="B27" s="11" t="s">
        <v>52</v>
      </c>
      <c r="C27" s="1" t="s">
        <v>52</v>
      </c>
      <c r="D27" s="1" t="s">
        <v>9</v>
      </c>
      <c r="E27" s="16">
        <v>10</v>
      </c>
      <c r="F27" s="16">
        <v>1</v>
      </c>
      <c r="G27" s="16">
        <v>0</v>
      </c>
      <c r="H27" s="36">
        <f t="shared" ref="H27:H54" si="1">SUM(E27,F27)</f>
        <v>11</v>
      </c>
      <c r="I27" s="28" t="s">
        <v>23</v>
      </c>
      <c r="J27" s="37" t="s">
        <v>53</v>
      </c>
      <c r="K27" s="37" t="s">
        <v>142</v>
      </c>
      <c r="L27" s="10" t="s">
        <v>12</v>
      </c>
      <c r="M27" s="10" t="s">
        <v>12</v>
      </c>
    </row>
    <row r="28" spans="1:13" ht="47.25" x14ac:dyDescent="0.25">
      <c r="A28" s="33" t="s">
        <v>33</v>
      </c>
      <c r="B28" s="11" t="s">
        <v>52</v>
      </c>
      <c r="C28" s="1" t="s">
        <v>52</v>
      </c>
      <c r="D28" s="42" t="s">
        <v>66</v>
      </c>
      <c r="E28" s="16">
        <v>6</v>
      </c>
      <c r="F28" s="16">
        <v>1</v>
      </c>
      <c r="G28" s="16">
        <v>0</v>
      </c>
      <c r="H28" s="36">
        <f t="shared" si="1"/>
        <v>7</v>
      </c>
      <c r="I28" s="28" t="s">
        <v>23</v>
      </c>
      <c r="J28" s="37" t="s">
        <v>103</v>
      </c>
      <c r="K28" s="37" t="s">
        <v>141</v>
      </c>
      <c r="L28" s="10" t="s">
        <v>12</v>
      </c>
      <c r="M28" s="10" t="s">
        <v>12</v>
      </c>
    </row>
    <row r="29" spans="1:13" ht="47.25" x14ac:dyDescent="0.25">
      <c r="A29" s="33" t="s">
        <v>33</v>
      </c>
      <c r="B29" s="25" t="s">
        <v>105</v>
      </c>
      <c r="C29" s="1" t="s">
        <v>105</v>
      </c>
      <c r="D29" s="1" t="s">
        <v>9</v>
      </c>
      <c r="E29" s="26">
        <v>5</v>
      </c>
      <c r="F29" s="26">
        <v>0</v>
      </c>
      <c r="G29" s="26">
        <v>0</v>
      </c>
      <c r="H29" s="27">
        <f t="shared" si="1"/>
        <v>5</v>
      </c>
      <c r="I29" s="15" t="s">
        <v>13</v>
      </c>
      <c r="J29" s="37" t="s">
        <v>108</v>
      </c>
      <c r="K29" s="65" t="s">
        <v>142</v>
      </c>
      <c r="L29" s="22" t="s">
        <v>20</v>
      </c>
      <c r="M29" s="30"/>
    </row>
    <row r="30" spans="1:13" ht="47.25" x14ac:dyDescent="0.25">
      <c r="A30" s="33" t="s">
        <v>33</v>
      </c>
      <c r="B30" s="25" t="s">
        <v>105</v>
      </c>
      <c r="C30" s="1" t="s">
        <v>105</v>
      </c>
      <c r="D30" s="42" t="s">
        <v>66</v>
      </c>
      <c r="E30" s="26">
        <v>5</v>
      </c>
      <c r="F30" s="26">
        <v>0</v>
      </c>
      <c r="G30" s="26">
        <v>0</v>
      </c>
      <c r="H30" s="27">
        <f t="shared" si="1"/>
        <v>5</v>
      </c>
      <c r="I30" s="15" t="s">
        <v>13</v>
      </c>
      <c r="J30" s="37" t="s">
        <v>106</v>
      </c>
      <c r="K30" s="65" t="s">
        <v>141</v>
      </c>
      <c r="L30" s="31" t="s">
        <v>20</v>
      </c>
      <c r="M30" s="30"/>
    </row>
    <row r="31" spans="1:13" ht="63" x14ac:dyDescent="0.25">
      <c r="A31" s="33" t="s">
        <v>33</v>
      </c>
      <c r="B31" s="25" t="s">
        <v>105</v>
      </c>
      <c r="C31" s="1" t="s">
        <v>107</v>
      </c>
      <c r="D31" s="32" t="s">
        <v>60</v>
      </c>
      <c r="E31" s="26">
        <v>15</v>
      </c>
      <c r="F31" s="26">
        <v>0</v>
      </c>
      <c r="G31" s="26">
        <v>0</v>
      </c>
      <c r="H31" s="27">
        <f t="shared" si="1"/>
        <v>15</v>
      </c>
      <c r="I31" s="15" t="s">
        <v>13</v>
      </c>
      <c r="J31" s="37" t="s">
        <v>108</v>
      </c>
      <c r="K31" s="65" t="s">
        <v>142</v>
      </c>
      <c r="L31" s="31" t="s">
        <v>12</v>
      </c>
      <c r="M31" s="30"/>
    </row>
    <row r="32" spans="1:13" ht="47.25" x14ac:dyDescent="0.25">
      <c r="A32" s="33" t="s">
        <v>33</v>
      </c>
      <c r="B32" s="11" t="s">
        <v>54</v>
      </c>
      <c r="C32" s="1" t="s">
        <v>54</v>
      </c>
      <c r="D32" s="42" t="s">
        <v>66</v>
      </c>
      <c r="E32" s="16">
        <v>8</v>
      </c>
      <c r="F32" s="16">
        <v>2</v>
      </c>
      <c r="G32" s="16">
        <v>0</v>
      </c>
      <c r="H32" s="36">
        <f t="shared" si="1"/>
        <v>10</v>
      </c>
      <c r="I32" s="38" t="s">
        <v>23</v>
      </c>
      <c r="J32" s="37" t="s">
        <v>57</v>
      </c>
      <c r="K32" s="37" t="s">
        <v>141</v>
      </c>
      <c r="L32" s="10" t="s">
        <v>29</v>
      </c>
      <c r="M32" s="10" t="s">
        <v>29</v>
      </c>
    </row>
    <row r="33" spans="1:13" ht="47.25" x14ac:dyDescent="0.25">
      <c r="A33" s="33" t="s">
        <v>33</v>
      </c>
      <c r="B33" s="11" t="s">
        <v>54</v>
      </c>
      <c r="C33" s="1" t="s">
        <v>54</v>
      </c>
      <c r="D33" s="1" t="s">
        <v>9</v>
      </c>
      <c r="E33" s="16">
        <v>9</v>
      </c>
      <c r="F33" s="16">
        <v>2</v>
      </c>
      <c r="G33" s="16">
        <v>0</v>
      </c>
      <c r="H33" s="36">
        <f t="shared" si="1"/>
        <v>11</v>
      </c>
      <c r="I33" s="28" t="s">
        <v>23</v>
      </c>
      <c r="J33" s="37" t="s">
        <v>59</v>
      </c>
      <c r="K33" s="37" t="s">
        <v>142</v>
      </c>
      <c r="L33" s="10" t="s">
        <v>29</v>
      </c>
      <c r="M33" s="10" t="s">
        <v>29</v>
      </c>
    </row>
    <row r="34" spans="1:13" ht="47.25" x14ac:dyDescent="0.25">
      <c r="A34" s="33" t="s">
        <v>33</v>
      </c>
      <c r="B34" s="11" t="s">
        <v>54</v>
      </c>
      <c r="C34" s="1" t="s">
        <v>55</v>
      </c>
      <c r="D34" s="1" t="s">
        <v>9</v>
      </c>
      <c r="E34" s="16">
        <v>3</v>
      </c>
      <c r="F34" s="16">
        <v>2</v>
      </c>
      <c r="G34" s="16">
        <v>0</v>
      </c>
      <c r="H34" s="36">
        <f t="shared" si="1"/>
        <v>5</v>
      </c>
      <c r="I34" s="28" t="s">
        <v>23</v>
      </c>
      <c r="J34" s="37" t="s">
        <v>59</v>
      </c>
      <c r="K34" s="37" t="s">
        <v>142</v>
      </c>
      <c r="L34" s="10" t="s">
        <v>29</v>
      </c>
      <c r="M34" s="10" t="s">
        <v>29</v>
      </c>
    </row>
    <row r="35" spans="1:13" ht="47.25" x14ac:dyDescent="0.25">
      <c r="A35" s="33" t="s">
        <v>33</v>
      </c>
      <c r="B35" s="11" t="s">
        <v>54</v>
      </c>
      <c r="C35" s="1" t="s">
        <v>56</v>
      </c>
      <c r="D35" s="1" t="s">
        <v>9</v>
      </c>
      <c r="E35" s="16">
        <v>4</v>
      </c>
      <c r="F35" s="16">
        <v>2</v>
      </c>
      <c r="G35" s="16">
        <v>0</v>
      </c>
      <c r="H35" s="36">
        <f t="shared" si="1"/>
        <v>6</v>
      </c>
      <c r="I35" s="28" t="s">
        <v>23</v>
      </c>
      <c r="J35" s="37" t="s">
        <v>59</v>
      </c>
      <c r="K35" s="37" t="s">
        <v>142</v>
      </c>
      <c r="L35" s="10" t="s">
        <v>29</v>
      </c>
      <c r="M35" s="10" t="s">
        <v>29</v>
      </c>
    </row>
    <row r="36" spans="1:13" ht="63" x14ac:dyDescent="0.25">
      <c r="A36" s="33" t="s">
        <v>33</v>
      </c>
      <c r="B36" s="11" t="s">
        <v>54</v>
      </c>
      <c r="C36" s="1" t="s">
        <v>54</v>
      </c>
      <c r="D36" s="1" t="s">
        <v>60</v>
      </c>
      <c r="E36" s="16">
        <v>15</v>
      </c>
      <c r="F36" s="16">
        <v>5</v>
      </c>
      <c r="G36" s="16">
        <v>0</v>
      </c>
      <c r="H36" s="36">
        <f>SUM(E36,F36)</f>
        <v>20</v>
      </c>
      <c r="I36" s="28"/>
      <c r="J36" s="37" t="s">
        <v>59</v>
      </c>
      <c r="K36" s="69" t="s">
        <v>142</v>
      </c>
      <c r="L36" s="10" t="s">
        <v>29</v>
      </c>
      <c r="M36" s="10" t="s">
        <v>29</v>
      </c>
    </row>
    <row r="37" spans="1:13" ht="63" x14ac:dyDescent="0.25">
      <c r="A37" s="33" t="s">
        <v>33</v>
      </c>
      <c r="B37" s="11" t="s">
        <v>85</v>
      </c>
      <c r="C37" s="1" t="s">
        <v>85</v>
      </c>
      <c r="D37" s="1" t="s">
        <v>66</v>
      </c>
      <c r="E37" s="16">
        <v>5</v>
      </c>
      <c r="F37" s="16">
        <v>2</v>
      </c>
      <c r="G37" s="16">
        <v>0</v>
      </c>
      <c r="H37" s="60">
        <f t="shared" si="1"/>
        <v>7</v>
      </c>
      <c r="I37" s="45" t="s">
        <v>18</v>
      </c>
      <c r="J37" s="14" t="s">
        <v>86</v>
      </c>
      <c r="K37" s="14" t="s">
        <v>141</v>
      </c>
      <c r="L37" s="10" t="s">
        <v>71</v>
      </c>
      <c r="M37" s="10" t="s">
        <v>71</v>
      </c>
    </row>
    <row r="38" spans="1:13" ht="47.25" x14ac:dyDescent="0.25">
      <c r="A38" s="33" t="s">
        <v>33</v>
      </c>
      <c r="B38" s="11" t="s">
        <v>85</v>
      </c>
      <c r="C38" s="1" t="s">
        <v>85</v>
      </c>
      <c r="D38" s="1" t="s">
        <v>9</v>
      </c>
      <c r="E38" s="16">
        <v>3</v>
      </c>
      <c r="F38" s="16">
        <v>2</v>
      </c>
      <c r="G38" s="16">
        <v>0</v>
      </c>
      <c r="H38" s="60">
        <f t="shared" si="1"/>
        <v>5</v>
      </c>
      <c r="I38" s="45" t="s">
        <v>18</v>
      </c>
      <c r="J38" s="54" t="s">
        <v>87</v>
      </c>
      <c r="K38" s="54" t="s">
        <v>142</v>
      </c>
      <c r="L38" s="10" t="s">
        <v>12</v>
      </c>
      <c r="M38" s="10" t="s">
        <v>12</v>
      </c>
    </row>
    <row r="39" spans="1:13" ht="63" x14ac:dyDescent="0.25">
      <c r="A39" s="33" t="s">
        <v>33</v>
      </c>
      <c r="B39" s="11" t="s">
        <v>85</v>
      </c>
      <c r="C39" s="1" t="s">
        <v>85</v>
      </c>
      <c r="D39" s="1" t="s">
        <v>60</v>
      </c>
      <c r="E39" s="16">
        <v>13</v>
      </c>
      <c r="F39" s="16">
        <v>2</v>
      </c>
      <c r="G39" s="16">
        <v>0</v>
      </c>
      <c r="H39" s="36">
        <f t="shared" si="1"/>
        <v>15</v>
      </c>
      <c r="I39" s="38"/>
      <c r="J39" s="14" t="s">
        <v>88</v>
      </c>
      <c r="K39" s="14" t="s">
        <v>142</v>
      </c>
      <c r="L39" s="10" t="s">
        <v>12</v>
      </c>
      <c r="M39" s="10" t="s">
        <v>12</v>
      </c>
    </row>
    <row r="40" spans="1:13" ht="47.25" x14ac:dyDescent="0.25">
      <c r="A40" s="33" t="s">
        <v>33</v>
      </c>
      <c r="B40" s="11" t="s">
        <v>85</v>
      </c>
      <c r="C40" s="1" t="s">
        <v>89</v>
      </c>
      <c r="D40" s="1" t="s">
        <v>9</v>
      </c>
      <c r="E40" s="16">
        <v>3</v>
      </c>
      <c r="F40" s="16">
        <v>2</v>
      </c>
      <c r="G40" s="16">
        <v>0</v>
      </c>
      <c r="H40" s="60">
        <f t="shared" si="1"/>
        <v>5</v>
      </c>
      <c r="I40" s="45" t="s">
        <v>18</v>
      </c>
      <c r="J40" s="14" t="s">
        <v>88</v>
      </c>
      <c r="K40" s="14" t="s">
        <v>142</v>
      </c>
      <c r="L40" s="10" t="s">
        <v>12</v>
      </c>
      <c r="M40" s="10" t="s">
        <v>12</v>
      </c>
    </row>
    <row r="41" spans="1:13" ht="63" x14ac:dyDescent="0.25">
      <c r="A41" s="33" t="s">
        <v>33</v>
      </c>
      <c r="B41" s="11" t="s">
        <v>91</v>
      </c>
      <c r="C41" s="32" t="s">
        <v>90</v>
      </c>
      <c r="D41" s="1" t="s">
        <v>9</v>
      </c>
      <c r="E41" s="16">
        <v>3</v>
      </c>
      <c r="F41" s="16">
        <v>2</v>
      </c>
      <c r="G41" s="16">
        <v>0</v>
      </c>
      <c r="H41" s="60">
        <f t="shared" si="1"/>
        <v>5</v>
      </c>
      <c r="I41" s="45" t="s">
        <v>18</v>
      </c>
      <c r="J41" s="14" t="s">
        <v>88</v>
      </c>
      <c r="K41" s="14" t="s">
        <v>142</v>
      </c>
      <c r="L41" s="10" t="s">
        <v>12</v>
      </c>
      <c r="M41" s="10" t="s">
        <v>12</v>
      </c>
    </row>
    <row r="42" spans="1:13" ht="63" x14ac:dyDescent="0.25">
      <c r="A42" s="33" t="s">
        <v>33</v>
      </c>
      <c r="B42" s="11" t="s">
        <v>109</v>
      </c>
      <c r="C42" s="1" t="s">
        <v>109</v>
      </c>
      <c r="D42" s="1" t="s">
        <v>66</v>
      </c>
      <c r="E42" s="16">
        <v>18</v>
      </c>
      <c r="F42" s="16">
        <v>0</v>
      </c>
      <c r="G42" s="16">
        <v>0</v>
      </c>
      <c r="H42" s="60">
        <f t="shared" si="1"/>
        <v>18</v>
      </c>
      <c r="I42" s="45" t="s">
        <v>13</v>
      </c>
      <c r="J42" s="14" t="s">
        <v>110</v>
      </c>
      <c r="K42" s="14" t="s">
        <v>141</v>
      </c>
      <c r="L42" s="10" t="s">
        <v>71</v>
      </c>
      <c r="M42" s="10"/>
    </row>
    <row r="43" spans="1:13" ht="47.25" x14ac:dyDescent="0.25">
      <c r="A43" s="33" t="s">
        <v>33</v>
      </c>
      <c r="B43" s="11" t="s">
        <v>109</v>
      </c>
      <c r="C43" s="1" t="s">
        <v>109</v>
      </c>
      <c r="D43" s="1" t="s">
        <v>9</v>
      </c>
      <c r="E43" s="16">
        <v>23</v>
      </c>
      <c r="F43" s="16">
        <v>0</v>
      </c>
      <c r="G43" s="16">
        <v>0</v>
      </c>
      <c r="H43" s="60">
        <f t="shared" si="1"/>
        <v>23</v>
      </c>
      <c r="I43" s="45" t="s">
        <v>13</v>
      </c>
      <c r="J43" s="14" t="s">
        <v>111</v>
      </c>
      <c r="K43" s="14" t="s">
        <v>142</v>
      </c>
      <c r="L43" s="10" t="s">
        <v>29</v>
      </c>
      <c r="M43" s="10"/>
    </row>
    <row r="44" spans="1:13" ht="47.25" x14ac:dyDescent="0.25">
      <c r="A44" s="80" t="s">
        <v>33</v>
      </c>
      <c r="B44" s="11" t="s">
        <v>109</v>
      </c>
      <c r="C44" s="1" t="s">
        <v>165</v>
      </c>
      <c r="D44" s="1" t="s">
        <v>9</v>
      </c>
      <c r="E44" s="16">
        <v>3</v>
      </c>
      <c r="F44" s="16">
        <v>0</v>
      </c>
      <c r="G44" s="16">
        <v>0</v>
      </c>
      <c r="H44" s="60">
        <f t="shared" si="1"/>
        <v>3</v>
      </c>
      <c r="I44" s="45" t="s">
        <v>13</v>
      </c>
      <c r="J44" s="14" t="s">
        <v>111</v>
      </c>
      <c r="K44" s="14" t="s">
        <v>142</v>
      </c>
      <c r="L44" s="10" t="s">
        <v>29</v>
      </c>
      <c r="M44" s="10"/>
    </row>
    <row r="45" spans="1:13" ht="30.75" customHeight="1" x14ac:dyDescent="0.25">
      <c r="A45" s="80" t="s">
        <v>33</v>
      </c>
      <c r="B45" s="11" t="s">
        <v>109</v>
      </c>
      <c r="C45" s="1" t="s">
        <v>166</v>
      </c>
      <c r="D45" s="1" t="s">
        <v>9</v>
      </c>
      <c r="E45" s="16">
        <v>3</v>
      </c>
      <c r="F45" s="16">
        <v>0</v>
      </c>
      <c r="G45" s="16">
        <v>0</v>
      </c>
      <c r="H45" s="60">
        <f t="shared" si="1"/>
        <v>3</v>
      </c>
      <c r="I45" s="45" t="s">
        <v>13</v>
      </c>
      <c r="J45" s="14" t="s">
        <v>111</v>
      </c>
      <c r="K45" s="14" t="s">
        <v>142</v>
      </c>
      <c r="L45" s="10" t="s">
        <v>29</v>
      </c>
      <c r="M45" s="10"/>
    </row>
    <row r="46" spans="1:13" ht="47.25" x14ac:dyDescent="0.25">
      <c r="A46" s="39" t="s">
        <v>16</v>
      </c>
      <c r="B46" s="64" t="s">
        <v>15</v>
      </c>
      <c r="C46" s="42" t="s">
        <v>17</v>
      </c>
      <c r="D46" s="1" t="s">
        <v>9</v>
      </c>
      <c r="E46" s="66">
        <v>4</v>
      </c>
      <c r="F46" s="66">
        <v>0</v>
      </c>
      <c r="G46" s="66">
        <v>0</v>
      </c>
      <c r="H46" s="71">
        <f t="shared" ref="H46:H48" si="2">SUM(E46,F46)</f>
        <v>4</v>
      </c>
      <c r="I46" s="70" t="s">
        <v>18</v>
      </c>
      <c r="J46" s="65" t="s">
        <v>19</v>
      </c>
      <c r="K46" s="65" t="s">
        <v>141</v>
      </c>
      <c r="L46" s="31" t="s">
        <v>20</v>
      </c>
      <c r="M46" s="31"/>
    </row>
    <row r="47" spans="1:13" ht="31.5" x14ac:dyDescent="0.25">
      <c r="A47" s="39" t="s">
        <v>16</v>
      </c>
      <c r="B47" s="64" t="s">
        <v>15</v>
      </c>
      <c r="C47" s="42" t="s">
        <v>17</v>
      </c>
      <c r="D47" s="42" t="s">
        <v>66</v>
      </c>
      <c r="E47" s="66">
        <v>4</v>
      </c>
      <c r="F47" s="66">
        <v>0</v>
      </c>
      <c r="G47" s="66">
        <v>0</v>
      </c>
      <c r="H47" s="71">
        <f t="shared" si="2"/>
        <v>4</v>
      </c>
      <c r="I47" s="70" t="s">
        <v>18</v>
      </c>
      <c r="J47" s="65" t="s">
        <v>156</v>
      </c>
      <c r="K47" s="65" t="s">
        <v>141</v>
      </c>
      <c r="L47" s="31" t="s">
        <v>20</v>
      </c>
      <c r="M47" s="31"/>
    </row>
    <row r="48" spans="1:13" ht="50.25" customHeight="1" x14ac:dyDescent="0.25">
      <c r="A48" s="39" t="s">
        <v>16</v>
      </c>
      <c r="B48" s="64" t="s">
        <v>160</v>
      </c>
      <c r="C48" s="42" t="s">
        <v>161</v>
      </c>
      <c r="D48" s="42" t="s">
        <v>66</v>
      </c>
      <c r="E48" s="66">
        <v>2</v>
      </c>
      <c r="F48" s="66">
        <v>0</v>
      </c>
      <c r="G48" s="66">
        <v>0</v>
      </c>
      <c r="H48" s="71">
        <f t="shared" si="2"/>
        <v>2</v>
      </c>
      <c r="I48" s="45" t="s">
        <v>13</v>
      </c>
      <c r="J48" s="65" t="s">
        <v>162</v>
      </c>
      <c r="K48" s="65" t="s">
        <v>141</v>
      </c>
      <c r="L48" s="31" t="s">
        <v>20</v>
      </c>
      <c r="M48" s="31"/>
    </row>
    <row r="49" spans="1:25" ht="50.25" customHeight="1" x14ac:dyDescent="0.25">
      <c r="A49" s="23" t="s">
        <v>16</v>
      </c>
      <c r="B49" s="11" t="s">
        <v>136</v>
      </c>
      <c r="C49" s="1" t="s">
        <v>136</v>
      </c>
      <c r="D49" s="1" t="s">
        <v>9</v>
      </c>
      <c r="E49" s="16">
        <v>5</v>
      </c>
      <c r="F49" s="16">
        <v>0</v>
      </c>
      <c r="G49" s="16">
        <v>0</v>
      </c>
      <c r="H49" s="36">
        <f>SUM(E49,F49)</f>
        <v>5</v>
      </c>
      <c r="I49" s="45" t="s">
        <v>13</v>
      </c>
      <c r="J49" s="37" t="s">
        <v>137</v>
      </c>
      <c r="K49" s="37" t="s">
        <v>141</v>
      </c>
      <c r="L49" s="10" t="s">
        <v>12</v>
      </c>
      <c r="M49" s="30"/>
    </row>
    <row r="50" spans="1:25" ht="47.25" x14ac:dyDescent="0.25">
      <c r="A50" s="23" t="s">
        <v>16</v>
      </c>
      <c r="B50" s="11" t="s">
        <v>82</v>
      </c>
      <c r="C50" s="1" t="s">
        <v>82</v>
      </c>
      <c r="D50" s="1" t="s">
        <v>9</v>
      </c>
      <c r="E50" s="16">
        <v>3</v>
      </c>
      <c r="F50" s="16">
        <v>0</v>
      </c>
      <c r="G50" s="16">
        <v>0</v>
      </c>
      <c r="H50" s="60">
        <f t="shared" si="1"/>
        <v>3</v>
      </c>
      <c r="I50" s="45" t="s">
        <v>13</v>
      </c>
      <c r="J50" s="14" t="s">
        <v>83</v>
      </c>
      <c r="K50" s="37" t="s">
        <v>141</v>
      </c>
      <c r="L50" s="10" t="s">
        <v>84</v>
      </c>
      <c r="M50" s="10"/>
    </row>
    <row r="51" spans="1:25" ht="47.25" x14ac:dyDescent="0.25">
      <c r="A51" s="23" t="s">
        <v>16</v>
      </c>
      <c r="B51" s="34" t="s">
        <v>34</v>
      </c>
      <c r="C51" s="35" t="s">
        <v>34</v>
      </c>
      <c r="D51" s="1" t="s">
        <v>9</v>
      </c>
      <c r="E51" s="26">
        <v>3</v>
      </c>
      <c r="F51" s="26">
        <v>3</v>
      </c>
      <c r="G51" s="26">
        <v>0</v>
      </c>
      <c r="H51" s="27">
        <f t="shared" si="1"/>
        <v>6</v>
      </c>
      <c r="I51" s="15" t="s">
        <v>13</v>
      </c>
      <c r="J51" s="29" t="s">
        <v>67</v>
      </c>
      <c r="K51" s="65" t="s">
        <v>141</v>
      </c>
      <c r="L51" s="31" t="s">
        <v>20</v>
      </c>
      <c r="M51" s="31" t="s">
        <v>20</v>
      </c>
    </row>
    <row r="52" spans="1:25" ht="31.5" x14ac:dyDescent="0.25">
      <c r="A52" s="23" t="s">
        <v>16</v>
      </c>
      <c r="B52" s="34" t="s">
        <v>34</v>
      </c>
      <c r="C52" s="35" t="s">
        <v>34</v>
      </c>
      <c r="D52" s="42" t="s">
        <v>66</v>
      </c>
      <c r="E52" s="26">
        <v>3</v>
      </c>
      <c r="F52" s="26">
        <v>3</v>
      </c>
      <c r="G52" s="26">
        <v>0</v>
      </c>
      <c r="H52" s="27">
        <f t="shared" si="1"/>
        <v>6</v>
      </c>
      <c r="I52" s="15" t="s">
        <v>13</v>
      </c>
      <c r="J52" s="37" t="s">
        <v>68</v>
      </c>
      <c r="K52" s="65" t="s">
        <v>141</v>
      </c>
      <c r="L52" s="31" t="s">
        <v>20</v>
      </c>
      <c r="M52" s="31" t="s">
        <v>20</v>
      </c>
    </row>
    <row r="53" spans="1:25" ht="31.5" x14ac:dyDescent="0.25">
      <c r="A53" s="39" t="s">
        <v>16</v>
      </c>
      <c r="B53" s="82" t="s">
        <v>167</v>
      </c>
      <c r="C53" s="35" t="s">
        <v>167</v>
      </c>
      <c r="D53" s="42" t="s">
        <v>66</v>
      </c>
      <c r="E53" s="16">
        <v>5</v>
      </c>
      <c r="F53" s="16">
        <v>3</v>
      </c>
      <c r="G53" s="16">
        <v>0</v>
      </c>
      <c r="H53" s="36">
        <f t="shared" ref="H53" si="3">SUM(E53,F53)</f>
        <v>8</v>
      </c>
      <c r="I53" s="15" t="s">
        <v>13</v>
      </c>
      <c r="J53" s="37" t="s">
        <v>168</v>
      </c>
      <c r="K53" s="37" t="s">
        <v>141</v>
      </c>
      <c r="L53" s="10" t="s">
        <v>12</v>
      </c>
      <c r="M53" s="10" t="s">
        <v>12</v>
      </c>
    </row>
    <row r="54" spans="1:25" ht="47.25" x14ac:dyDescent="0.25">
      <c r="A54" s="39" t="s">
        <v>16</v>
      </c>
      <c r="B54" s="82" t="s">
        <v>167</v>
      </c>
      <c r="C54" s="35" t="s">
        <v>167</v>
      </c>
      <c r="D54" s="1" t="s">
        <v>25</v>
      </c>
      <c r="E54" s="16">
        <v>3</v>
      </c>
      <c r="F54" s="16">
        <v>0</v>
      </c>
      <c r="G54" s="16">
        <v>0</v>
      </c>
      <c r="H54" s="36">
        <f t="shared" si="1"/>
        <v>3</v>
      </c>
      <c r="I54" s="15"/>
      <c r="J54" s="37" t="s">
        <v>169</v>
      </c>
      <c r="K54" s="37" t="s">
        <v>142</v>
      </c>
      <c r="L54" s="10" t="s">
        <v>12</v>
      </c>
      <c r="M54" s="10"/>
    </row>
    <row r="55" spans="1:25" ht="78.75" x14ac:dyDescent="0.25">
      <c r="A55" s="23" t="s">
        <v>16</v>
      </c>
      <c r="B55" s="34" t="s">
        <v>39</v>
      </c>
      <c r="C55" s="44" t="s">
        <v>40</v>
      </c>
      <c r="D55" s="42" t="s">
        <v>66</v>
      </c>
      <c r="E55" s="26">
        <v>2</v>
      </c>
      <c r="F55" s="26">
        <v>1</v>
      </c>
      <c r="G55" s="26">
        <v>0</v>
      </c>
      <c r="H55" s="27">
        <f t="shared" ref="H55:H88" si="4">SUM(E55,F55)</f>
        <v>3</v>
      </c>
      <c r="I55" s="15" t="s">
        <v>13</v>
      </c>
      <c r="J55" s="37" t="s">
        <v>127</v>
      </c>
      <c r="K55" s="65" t="s">
        <v>141</v>
      </c>
      <c r="L55" s="31" t="s">
        <v>20</v>
      </c>
      <c r="M55" s="31" t="s">
        <v>20</v>
      </c>
    </row>
    <row r="56" spans="1:25" ht="47.25" x14ac:dyDescent="0.25">
      <c r="A56" s="39" t="s">
        <v>16</v>
      </c>
      <c r="B56" s="34" t="s">
        <v>41</v>
      </c>
      <c r="C56" s="44" t="s">
        <v>42</v>
      </c>
      <c r="D56" s="1" t="s">
        <v>9</v>
      </c>
      <c r="E56" s="26">
        <v>3</v>
      </c>
      <c r="F56" s="26">
        <v>0</v>
      </c>
      <c r="G56" s="26">
        <v>0</v>
      </c>
      <c r="H56" s="27">
        <f t="shared" si="4"/>
        <v>3</v>
      </c>
      <c r="I56" s="15" t="s">
        <v>13</v>
      </c>
      <c r="J56" s="37" t="s">
        <v>101</v>
      </c>
      <c r="K56" s="65" t="s">
        <v>141</v>
      </c>
      <c r="L56" s="31" t="s">
        <v>20</v>
      </c>
      <c r="M56" s="30"/>
    </row>
    <row r="57" spans="1:25" ht="47.25" x14ac:dyDescent="0.25">
      <c r="A57" s="39" t="s">
        <v>16</v>
      </c>
      <c r="B57" s="82" t="s">
        <v>172</v>
      </c>
      <c r="C57" s="35" t="s">
        <v>172</v>
      </c>
      <c r="D57" s="1" t="s">
        <v>9</v>
      </c>
      <c r="E57" s="16">
        <v>8</v>
      </c>
      <c r="F57" s="16">
        <v>1</v>
      </c>
      <c r="G57" s="16">
        <v>0</v>
      </c>
      <c r="H57" s="36">
        <f t="shared" si="4"/>
        <v>9</v>
      </c>
      <c r="I57" s="15" t="s">
        <v>13</v>
      </c>
      <c r="J57" s="37" t="s">
        <v>173</v>
      </c>
      <c r="K57" s="37" t="s">
        <v>141</v>
      </c>
      <c r="L57" s="10" t="s">
        <v>12</v>
      </c>
      <c r="M57" s="10" t="s">
        <v>12</v>
      </c>
    </row>
    <row r="58" spans="1:25" s="51" customFormat="1" ht="78.75" customHeight="1" x14ac:dyDescent="0.25">
      <c r="A58" s="39" t="s">
        <v>16</v>
      </c>
      <c r="B58" s="82" t="s">
        <v>172</v>
      </c>
      <c r="C58" s="35" t="s">
        <v>172</v>
      </c>
      <c r="D58" s="42" t="s">
        <v>66</v>
      </c>
      <c r="E58" s="16">
        <v>8</v>
      </c>
      <c r="F58" s="16">
        <v>1</v>
      </c>
      <c r="G58" s="16">
        <v>0</v>
      </c>
      <c r="H58" s="36">
        <f t="shared" si="4"/>
        <v>9</v>
      </c>
      <c r="I58" s="15" t="s">
        <v>13</v>
      </c>
      <c r="J58" s="37" t="s">
        <v>174</v>
      </c>
      <c r="K58" s="37" t="s">
        <v>141</v>
      </c>
      <c r="L58" s="10" t="s">
        <v>12</v>
      </c>
      <c r="M58" s="10" t="s">
        <v>12</v>
      </c>
      <c r="N58" s="50"/>
      <c r="O58" s="50"/>
      <c r="P58" s="50"/>
      <c r="Q58" s="50"/>
      <c r="R58" s="50"/>
      <c r="S58" s="50"/>
      <c r="T58" s="50"/>
      <c r="U58" s="50"/>
      <c r="V58" s="50"/>
      <c r="W58" s="50"/>
      <c r="X58" s="50"/>
      <c r="Y58" s="50"/>
    </row>
    <row r="59" spans="1:25" s="51" customFormat="1" ht="81.75" customHeight="1" x14ac:dyDescent="0.25">
      <c r="A59" s="46" t="s">
        <v>16</v>
      </c>
      <c r="B59" s="17" t="s">
        <v>65</v>
      </c>
      <c r="C59" s="18" t="s">
        <v>65</v>
      </c>
      <c r="D59" s="18" t="s">
        <v>66</v>
      </c>
      <c r="E59" s="19">
        <v>4</v>
      </c>
      <c r="F59" s="19">
        <v>2</v>
      </c>
      <c r="G59" s="19">
        <v>0</v>
      </c>
      <c r="H59" s="36">
        <f t="shared" si="4"/>
        <v>6</v>
      </c>
      <c r="I59" s="45" t="s">
        <v>13</v>
      </c>
      <c r="J59" s="21" t="s">
        <v>138</v>
      </c>
      <c r="K59" s="65" t="s">
        <v>141</v>
      </c>
      <c r="L59" s="31" t="s">
        <v>20</v>
      </c>
      <c r="M59" s="31" t="s">
        <v>20</v>
      </c>
      <c r="N59" s="50"/>
      <c r="O59" s="50"/>
      <c r="P59" s="50"/>
      <c r="Q59" s="50"/>
      <c r="R59" s="50"/>
      <c r="S59" s="50"/>
      <c r="T59" s="50"/>
      <c r="U59" s="50"/>
      <c r="V59" s="50"/>
      <c r="W59" s="50"/>
      <c r="X59" s="50"/>
      <c r="Y59" s="50"/>
    </row>
    <row r="60" spans="1:25" s="51" customFormat="1" ht="81.75" customHeight="1" x14ac:dyDescent="0.25">
      <c r="A60" s="40" t="s">
        <v>21</v>
      </c>
      <c r="B60" s="81" t="s">
        <v>163</v>
      </c>
      <c r="C60" s="42" t="s">
        <v>163</v>
      </c>
      <c r="D60" s="1" t="s">
        <v>9</v>
      </c>
      <c r="E60" s="66">
        <v>10</v>
      </c>
      <c r="F60" s="66">
        <v>2</v>
      </c>
      <c r="G60" s="66">
        <v>0</v>
      </c>
      <c r="H60" s="71">
        <f t="shared" si="4"/>
        <v>12</v>
      </c>
      <c r="I60" s="70" t="s">
        <v>13</v>
      </c>
      <c r="J60" s="65" t="s">
        <v>164</v>
      </c>
      <c r="K60" s="65" t="s">
        <v>141</v>
      </c>
      <c r="L60" s="31" t="s">
        <v>20</v>
      </c>
      <c r="M60" s="31" t="s">
        <v>20</v>
      </c>
      <c r="N60" s="50"/>
      <c r="O60" s="50"/>
      <c r="P60" s="50"/>
      <c r="Q60" s="50"/>
      <c r="R60" s="50"/>
      <c r="S60" s="50"/>
      <c r="T60" s="50"/>
      <c r="U60" s="50"/>
      <c r="V60" s="50"/>
      <c r="W60" s="50"/>
      <c r="X60" s="50"/>
      <c r="Y60" s="50"/>
    </row>
    <row r="61" spans="1:25" s="51" customFormat="1" ht="81.75" customHeight="1" x14ac:dyDescent="0.25">
      <c r="A61" s="24" t="s">
        <v>21</v>
      </c>
      <c r="B61" s="11" t="s">
        <v>43</v>
      </c>
      <c r="C61" s="1" t="s">
        <v>43</v>
      </c>
      <c r="D61" s="1" t="s">
        <v>9</v>
      </c>
      <c r="E61" s="16">
        <v>10</v>
      </c>
      <c r="F61" s="16">
        <v>2</v>
      </c>
      <c r="G61" s="16">
        <v>0</v>
      </c>
      <c r="H61" s="36">
        <f t="shared" si="4"/>
        <v>12</v>
      </c>
      <c r="I61" s="20" t="s">
        <v>18</v>
      </c>
      <c r="J61" s="37" t="s">
        <v>45</v>
      </c>
      <c r="K61" s="37" t="s">
        <v>142</v>
      </c>
      <c r="L61" s="10" t="s">
        <v>12</v>
      </c>
      <c r="M61" s="10" t="s">
        <v>12</v>
      </c>
      <c r="N61" s="50"/>
      <c r="O61" s="50"/>
      <c r="P61" s="50"/>
      <c r="Q61" s="50"/>
      <c r="R61" s="50"/>
      <c r="S61" s="50"/>
      <c r="T61" s="50"/>
      <c r="U61" s="50"/>
      <c r="V61" s="50"/>
      <c r="W61" s="50"/>
      <c r="X61" s="50"/>
      <c r="Y61" s="50"/>
    </row>
    <row r="62" spans="1:25" s="51" customFormat="1" ht="81.75" customHeight="1" x14ac:dyDescent="0.25">
      <c r="A62" s="24" t="s">
        <v>21</v>
      </c>
      <c r="B62" s="11" t="s">
        <v>43</v>
      </c>
      <c r="C62" s="1" t="s">
        <v>43</v>
      </c>
      <c r="D62" s="42" t="s">
        <v>66</v>
      </c>
      <c r="E62" s="16">
        <v>8</v>
      </c>
      <c r="F62" s="16">
        <v>2</v>
      </c>
      <c r="G62" s="16">
        <v>0</v>
      </c>
      <c r="H62" s="36">
        <f t="shared" si="4"/>
        <v>10</v>
      </c>
      <c r="I62" s="20" t="s">
        <v>18</v>
      </c>
      <c r="J62" s="37" t="s">
        <v>44</v>
      </c>
      <c r="K62" s="37" t="s">
        <v>141</v>
      </c>
      <c r="L62" s="10" t="s">
        <v>12</v>
      </c>
      <c r="M62" s="10" t="s">
        <v>12</v>
      </c>
      <c r="N62" s="50"/>
      <c r="O62" s="50"/>
      <c r="P62" s="50"/>
      <c r="Q62" s="50"/>
      <c r="R62" s="50"/>
      <c r="S62" s="50"/>
      <c r="T62" s="50"/>
      <c r="U62" s="50"/>
      <c r="V62" s="50"/>
      <c r="W62" s="50"/>
      <c r="X62" s="50"/>
      <c r="Y62" s="50"/>
    </row>
    <row r="63" spans="1:25" ht="63" x14ac:dyDescent="0.25">
      <c r="A63" s="40" t="s">
        <v>21</v>
      </c>
      <c r="B63" s="11" t="s">
        <v>43</v>
      </c>
      <c r="C63" s="1" t="s">
        <v>43</v>
      </c>
      <c r="D63" s="32" t="s">
        <v>60</v>
      </c>
      <c r="E63" s="16">
        <v>15</v>
      </c>
      <c r="F63" s="16">
        <v>0</v>
      </c>
      <c r="G63" s="16">
        <v>0</v>
      </c>
      <c r="H63" s="36">
        <f t="shared" si="4"/>
        <v>15</v>
      </c>
      <c r="I63" s="38"/>
      <c r="J63" s="37" t="s">
        <v>46</v>
      </c>
      <c r="K63" s="37" t="s">
        <v>142</v>
      </c>
      <c r="L63" s="10" t="s">
        <v>12</v>
      </c>
      <c r="M63" s="10"/>
    </row>
    <row r="64" spans="1:25" ht="47.25" x14ac:dyDescent="0.25">
      <c r="A64" s="24" t="s">
        <v>21</v>
      </c>
      <c r="B64" s="11" t="s">
        <v>49</v>
      </c>
      <c r="C64" s="1" t="s">
        <v>49</v>
      </c>
      <c r="D64" s="1" t="s">
        <v>9</v>
      </c>
      <c r="E64" s="16">
        <v>6</v>
      </c>
      <c r="F64" s="16">
        <v>0</v>
      </c>
      <c r="G64" s="16">
        <v>0</v>
      </c>
      <c r="H64" s="36">
        <f t="shared" si="4"/>
        <v>6</v>
      </c>
      <c r="I64" s="15" t="s">
        <v>13</v>
      </c>
      <c r="J64" s="37" t="s">
        <v>50</v>
      </c>
      <c r="K64" s="65" t="s">
        <v>141</v>
      </c>
      <c r="L64" s="22" t="s">
        <v>20</v>
      </c>
      <c r="M64" s="10"/>
    </row>
    <row r="65" spans="1:13" ht="47.25" x14ac:dyDescent="0.25">
      <c r="A65" s="52" t="s">
        <v>69</v>
      </c>
      <c r="B65" s="11" t="s">
        <v>175</v>
      </c>
      <c r="C65" s="1" t="s">
        <v>175</v>
      </c>
      <c r="D65" s="47" t="s">
        <v>9</v>
      </c>
      <c r="E65" s="16">
        <v>5</v>
      </c>
      <c r="F65" s="16">
        <v>0</v>
      </c>
      <c r="G65" s="16">
        <v>0</v>
      </c>
      <c r="H65" s="60">
        <f t="shared" si="4"/>
        <v>5</v>
      </c>
      <c r="I65" s="48" t="s">
        <v>70</v>
      </c>
      <c r="J65" s="53" t="s">
        <v>176</v>
      </c>
      <c r="K65" s="53" t="s">
        <v>142</v>
      </c>
      <c r="L65" s="49" t="s">
        <v>71</v>
      </c>
      <c r="M65" s="49"/>
    </row>
    <row r="66" spans="1:13" ht="63" x14ac:dyDescent="0.25">
      <c r="A66" s="52" t="s">
        <v>69</v>
      </c>
      <c r="B66" s="11" t="s">
        <v>175</v>
      </c>
      <c r="C66" s="1" t="s">
        <v>175</v>
      </c>
      <c r="D66" s="47" t="s">
        <v>66</v>
      </c>
      <c r="E66" s="16">
        <v>3</v>
      </c>
      <c r="F66" s="16">
        <v>0</v>
      </c>
      <c r="G66" s="16">
        <v>0</v>
      </c>
      <c r="H66" s="60">
        <f t="shared" si="4"/>
        <v>3</v>
      </c>
      <c r="I66" s="48" t="s">
        <v>70</v>
      </c>
      <c r="J66" s="53" t="s">
        <v>177</v>
      </c>
      <c r="K66" s="53" t="s">
        <v>141</v>
      </c>
      <c r="L66" s="49" t="s">
        <v>71</v>
      </c>
      <c r="M66" s="49"/>
    </row>
    <row r="67" spans="1:13" ht="63" x14ac:dyDescent="0.25">
      <c r="A67" s="52" t="s">
        <v>69</v>
      </c>
      <c r="B67" s="11" t="s">
        <v>72</v>
      </c>
      <c r="C67" s="1" t="s">
        <v>69</v>
      </c>
      <c r="D67" s="47" t="s">
        <v>66</v>
      </c>
      <c r="E67" s="16">
        <v>10</v>
      </c>
      <c r="F67" s="16">
        <v>2</v>
      </c>
      <c r="G67" s="16">
        <v>0</v>
      </c>
      <c r="H67" s="60">
        <f t="shared" si="4"/>
        <v>12</v>
      </c>
      <c r="I67" s="48" t="s">
        <v>70</v>
      </c>
      <c r="J67" s="53" t="s">
        <v>73</v>
      </c>
      <c r="K67" s="53" t="s">
        <v>141</v>
      </c>
      <c r="L67" s="49" t="s">
        <v>71</v>
      </c>
      <c r="M67" s="49" t="s">
        <v>71</v>
      </c>
    </row>
    <row r="68" spans="1:13" ht="78.75" x14ac:dyDescent="0.25">
      <c r="A68" s="52" t="s">
        <v>69</v>
      </c>
      <c r="B68" s="11" t="s">
        <v>72</v>
      </c>
      <c r="C68" s="1" t="s">
        <v>74</v>
      </c>
      <c r="D68" s="47" t="s">
        <v>9</v>
      </c>
      <c r="E68" s="16">
        <v>10</v>
      </c>
      <c r="F68" s="16">
        <v>2</v>
      </c>
      <c r="G68" s="16">
        <v>0</v>
      </c>
      <c r="H68" s="60">
        <f t="shared" si="4"/>
        <v>12</v>
      </c>
      <c r="I68" s="48" t="s">
        <v>70</v>
      </c>
      <c r="J68" s="53" t="s">
        <v>75</v>
      </c>
      <c r="K68" s="53" t="s">
        <v>142</v>
      </c>
      <c r="L68" s="49" t="s">
        <v>71</v>
      </c>
      <c r="M68" s="49" t="s">
        <v>71</v>
      </c>
    </row>
    <row r="69" spans="1:13" ht="56.25" customHeight="1" x14ac:dyDescent="0.25">
      <c r="A69" s="52" t="s">
        <v>69</v>
      </c>
      <c r="B69" s="11" t="s">
        <v>72</v>
      </c>
      <c r="C69" s="1" t="s">
        <v>76</v>
      </c>
      <c r="D69" s="47" t="s">
        <v>9</v>
      </c>
      <c r="E69" s="16">
        <v>10</v>
      </c>
      <c r="F69" s="16">
        <v>2</v>
      </c>
      <c r="G69" s="16">
        <v>0</v>
      </c>
      <c r="H69" s="60">
        <f t="shared" si="4"/>
        <v>12</v>
      </c>
      <c r="I69" s="48" t="s">
        <v>70</v>
      </c>
      <c r="J69" s="53" t="s">
        <v>75</v>
      </c>
      <c r="K69" s="53" t="s">
        <v>142</v>
      </c>
      <c r="L69" s="49" t="s">
        <v>71</v>
      </c>
      <c r="M69" s="49" t="s">
        <v>71</v>
      </c>
    </row>
    <row r="70" spans="1:13" ht="94.5" x14ac:dyDescent="0.25">
      <c r="A70" s="52" t="s">
        <v>69</v>
      </c>
      <c r="B70" s="11" t="s">
        <v>119</v>
      </c>
      <c r="C70" s="1" t="s">
        <v>120</v>
      </c>
      <c r="D70" s="47" t="s">
        <v>9</v>
      </c>
      <c r="E70" s="16">
        <v>5</v>
      </c>
      <c r="F70" s="16">
        <v>2</v>
      </c>
      <c r="G70" s="16">
        <v>0</v>
      </c>
      <c r="H70" s="60">
        <f t="shared" si="4"/>
        <v>7</v>
      </c>
      <c r="I70" s="48" t="s">
        <v>70</v>
      </c>
      <c r="J70" s="53" t="s">
        <v>121</v>
      </c>
      <c r="K70" s="53" t="s">
        <v>142</v>
      </c>
      <c r="L70" s="49" t="s">
        <v>12</v>
      </c>
      <c r="M70" s="49" t="s">
        <v>12</v>
      </c>
    </row>
    <row r="71" spans="1:13" ht="63" x14ac:dyDescent="0.25">
      <c r="A71" s="52" t="s">
        <v>69</v>
      </c>
      <c r="B71" s="11" t="s">
        <v>119</v>
      </c>
      <c r="C71" s="1" t="s">
        <v>124</v>
      </c>
      <c r="D71" s="47" t="s">
        <v>9</v>
      </c>
      <c r="E71" s="16">
        <v>5</v>
      </c>
      <c r="F71" s="16">
        <v>2</v>
      </c>
      <c r="G71" s="16">
        <v>0</v>
      </c>
      <c r="H71" s="60">
        <f t="shared" si="4"/>
        <v>7</v>
      </c>
      <c r="I71" s="48" t="s">
        <v>70</v>
      </c>
      <c r="J71" s="53" t="s">
        <v>122</v>
      </c>
      <c r="K71" s="53" t="s">
        <v>142</v>
      </c>
      <c r="L71" s="49" t="s">
        <v>12</v>
      </c>
      <c r="M71" s="49" t="s">
        <v>12</v>
      </c>
    </row>
    <row r="72" spans="1:13" ht="94.5" x14ac:dyDescent="0.25">
      <c r="A72" s="52" t="s">
        <v>69</v>
      </c>
      <c r="B72" s="11" t="s">
        <v>119</v>
      </c>
      <c r="C72" s="1" t="s">
        <v>119</v>
      </c>
      <c r="D72" s="42" t="s">
        <v>66</v>
      </c>
      <c r="E72" s="16">
        <v>5</v>
      </c>
      <c r="F72" s="16">
        <v>2</v>
      </c>
      <c r="G72" s="16">
        <v>0</v>
      </c>
      <c r="H72" s="60">
        <f t="shared" si="4"/>
        <v>7</v>
      </c>
      <c r="I72" s="48" t="s">
        <v>70</v>
      </c>
      <c r="J72" s="53" t="s">
        <v>123</v>
      </c>
      <c r="K72" s="53" t="s">
        <v>141</v>
      </c>
      <c r="L72" s="49" t="s">
        <v>71</v>
      </c>
      <c r="M72" s="49" t="s">
        <v>71</v>
      </c>
    </row>
    <row r="73" spans="1:13" ht="47.25" x14ac:dyDescent="0.25">
      <c r="A73" s="41" t="s">
        <v>58</v>
      </c>
      <c r="B73" s="25" t="s">
        <v>51</v>
      </c>
      <c r="C73" s="1" t="s">
        <v>99</v>
      </c>
      <c r="D73" s="1" t="s">
        <v>9</v>
      </c>
      <c r="E73" s="26">
        <v>5</v>
      </c>
      <c r="F73" s="26">
        <v>0</v>
      </c>
      <c r="G73" s="26">
        <v>0</v>
      </c>
      <c r="H73" s="27">
        <f t="shared" si="4"/>
        <v>5</v>
      </c>
      <c r="I73" s="28" t="s">
        <v>18</v>
      </c>
      <c r="J73" s="37" t="s">
        <v>100</v>
      </c>
      <c r="K73" s="37" t="s">
        <v>141</v>
      </c>
      <c r="L73" s="10" t="s">
        <v>29</v>
      </c>
      <c r="M73" s="30"/>
    </row>
    <row r="74" spans="1:13" ht="47.25" x14ac:dyDescent="0.25">
      <c r="A74" s="41" t="s">
        <v>58</v>
      </c>
      <c r="B74" s="11" t="s">
        <v>154</v>
      </c>
      <c r="C74" s="1" t="s">
        <v>154</v>
      </c>
      <c r="D74" s="42" t="s">
        <v>66</v>
      </c>
      <c r="E74" s="26">
        <v>6</v>
      </c>
      <c r="F74" s="26">
        <v>1</v>
      </c>
      <c r="G74" s="26">
        <v>0</v>
      </c>
      <c r="H74" s="27">
        <f>SUM(E74,F74)</f>
        <v>7</v>
      </c>
      <c r="I74" s="48" t="s">
        <v>70</v>
      </c>
      <c r="J74" s="37" t="s">
        <v>155</v>
      </c>
      <c r="K74" s="69" t="s">
        <v>141</v>
      </c>
      <c r="L74" s="49" t="s">
        <v>71</v>
      </c>
      <c r="M74" s="49" t="s">
        <v>71</v>
      </c>
    </row>
    <row r="75" spans="1:13" ht="47.25" x14ac:dyDescent="0.25">
      <c r="A75" s="41" t="s">
        <v>58</v>
      </c>
      <c r="B75" s="11" t="s">
        <v>143</v>
      </c>
      <c r="C75" s="1" t="s">
        <v>144</v>
      </c>
      <c r="D75" s="1" t="s">
        <v>25</v>
      </c>
      <c r="E75" s="26">
        <v>2</v>
      </c>
      <c r="F75" s="26">
        <v>0</v>
      </c>
      <c r="G75" s="26">
        <v>0</v>
      </c>
      <c r="H75" s="27">
        <v>2</v>
      </c>
      <c r="I75" s="15" t="s">
        <v>13</v>
      </c>
      <c r="J75" s="37" t="s">
        <v>145</v>
      </c>
      <c r="K75" s="37" t="s">
        <v>142</v>
      </c>
      <c r="L75" s="10" t="s">
        <v>114</v>
      </c>
      <c r="M75" s="30"/>
    </row>
    <row r="76" spans="1:13" ht="47.25" x14ac:dyDescent="0.25">
      <c r="A76" s="41" t="s">
        <v>58</v>
      </c>
      <c r="B76" s="11" t="s">
        <v>143</v>
      </c>
      <c r="C76" s="1" t="s">
        <v>143</v>
      </c>
      <c r="D76" s="42" t="s">
        <v>66</v>
      </c>
      <c r="E76" s="26">
        <v>2</v>
      </c>
      <c r="F76" s="26">
        <v>0</v>
      </c>
      <c r="G76" s="26">
        <v>0</v>
      </c>
      <c r="H76" s="27">
        <f t="shared" si="4"/>
        <v>2</v>
      </c>
      <c r="I76" s="15" t="s">
        <v>13</v>
      </c>
      <c r="J76" s="37" t="s">
        <v>146</v>
      </c>
      <c r="K76" s="37" t="s">
        <v>141</v>
      </c>
      <c r="L76" s="10" t="s">
        <v>114</v>
      </c>
      <c r="M76" s="30"/>
    </row>
    <row r="77" spans="1:13" ht="78.75" x14ac:dyDescent="0.25">
      <c r="A77" s="41" t="s">
        <v>58</v>
      </c>
      <c r="B77" s="25" t="s">
        <v>115</v>
      </c>
      <c r="C77" s="1" t="s">
        <v>115</v>
      </c>
      <c r="D77" s="42" t="s">
        <v>66</v>
      </c>
      <c r="E77" s="26">
        <v>3</v>
      </c>
      <c r="F77" s="26">
        <v>1</v>
      </c>
      <c r="G77" s="26">
        <v>0</v>
      </c>
      <c r="H77" s="27">
        <f t="shared" si="4"/>
        <v>4</v>
      </c>
      <c r="I77" s="48" t="s">
        <v>70</v>
      </c>
      <c r="J77" s="37" t="s">
        <v>117</v>
      </c>
      <c r="K77" s="37" t="s">
        <v>141</v>
      </c>
      <c r="L77" s="10" t="s">
        <v>114</v>
      </c>
      <c r="M77" s="10" t="s">
        <v>114</v>
      </c>
    </row>
    <row r="78" spans="1:13" ht="78.75" x14ac:dyDescent="0.25">
      <c r="A78" s="41" t="s">
        <v>58</v>
      </c>
      <c r="B78" s="25" t="s">
        <v>115</v>
      </c>
      <c r="C78" s="1" t="s">
        <v>116</v>
      </c>
      <c r="D78" s="1" t="s">
        <v>9</v>
      </c>
      <c r="E78" s="26">
        <v>5</v>
      </c>
      <c r="F78" s="26">
        <v>2</v>
      </c>
      <c r="G78" s="26">
        <v>0</v>
      </c>
      <c r="H78" s="27">
        <f t="shared" si="4"/>
        <v>7</v>
      </c>
      <c r="I78" s="48" t="s">
        <v>70</v>
      </c>
      <c r="J78" s="37" t="s">
        <v>118</v>
      </c>
      <c r="K78" s="37" t="s">
        <v>142</v>
      </c>
      <c r="L78" s="10" t="s">
        <v>114</v>
      </c>
      <c r="M78" s="10" t="s">
        <v>114</v>
      </c>
    </row>
    <row r="79" spans="1:13" ht="63" x14ac:dyDescent="0.25">
      <c r="A79" s="41" t="s">
        <v>58</v>
      </c>
      <c r="B79" s="62" t="s">
        <v>112</v>
      </c>
      <c r="C79" s="47" t="s">
        <v>113</v>
      </c>
      <c r="D79" s="1" t="s">
        <v>9</v>
      </c>
      <c r="E79" s="26">
        <v>3</v>
      </c>
      <c r="F79" s="26">
        <v>3</v>
      </c>
      <c r="G79" s="26">
        <v>0</v>
      </c>
      <c r="H79" s="27">
        <f t="shared" si="4"/>
        <v>6</v>
      </c>
      <c r="I79" s="15" t="s">
        <v>13</v>
      </c>
      <c r="J79" s="63" t="s">
        <v>147</v>
      </c>
      <c r="K79" s="63" t="s">
        <v>141</v>
      </c>
      <c r="L79" s="10" t="s">
        <v>114</v>
      </c>
      <c r="M79" s="10" t="s">
        <v>114</v>
      </c>
    </row>
    <row r="80" spans="1:13" ht="63" x14ac:dyDescent="0.25">
      <c r="A80" s="41" t="s">
        <v>58</v>
      </c>
      <c r="B80" s="62" t="s">
        <v>112</v>
      </c>
      <c r="C80" s="47" t="s">
        <v>113</v>
      </c>
      <c r="D80" s="42" t="s">
        <v>66</v>
      </c>
      <c r="E80" s="26">
        <v>3</v>
      </c>
      <c r="F80" s="26">
        <v>3</v>
      </c>
      <c r="G80" s="26">
        <v>0</v>
      </c>
      <c r="H80" s="27">
        <f t="shared" si="4"/>
        <v>6</v>
      </c>
      <c r="I80" s="15" t="s">
        <v>13</v>
      </c>
      <c r="J80" s="63" t="s">
        <v>148</v>
      </c>
      <c r="K80" s="63" t="s">
        <v>141</v>
      </c>
      <c r="L80" s="10" t="s">
        <v>114</v>
      </c>
      <c r="M80" s="10" t="s">
        <v>114</v>
      </c>
    </row>
    <row r="81" spans="1:13" ht="47.25" x14ac:dyDescent="0.25">
      <c r="A81" s="41" t="s">
        <v>58</v>
      </c>
      <c r="B81" s="55" t="s">
        <v>97</v>
      </c>
      <c r="C81" s="56" t="s">
        <v>97</v>
      </c>
      <c r="D81" s="1" t="s">
        <v>9</v>
      </c>
      <c r="E81" s="26">
        <v>5</v>
      </c>
      <c r="F81" s="26">
        <v>0</v>
      </c>
      <c r="G81" s="26">
        <v>0</v>
      </c>
      <c r="H81" s="27">
        <f t="shared" si="4"/>
        <v>5</v>
      </c>
      <c r="I81" s="15" t="s">
        <v>13</v>
      </c>
      <c r="J81" s="37" t="s">
        <v>98</v>
      </c>
      <c r="K81" s="37" t="s">
        <v>142</v>
      </c>
      <c r="L81" s="10" t="s">
        <v>12</v>
      </c>
      <c r="M81" s="10"/>
    </row>
    <row r="82" spans="1:13" ht="47.25" x14ac:dyDescent="0.25">
      <c r="A82" s="41" t="s">
        <v>58</v>
      </c>
      <c r="B82" s="55" t="s">
        <v>97</v>
      </c>
      <c r="C82" s="56" t="s">
        <v>97</v>
      </c>
      <c r="D82" s="42" t="s">
        <v>66</v>
      </c>
      <c r="E82" s="26">
        <v>3</v>
      </c>
      <c r="F82" s="26">
        <v>0</v>
      </c>
      <c r="G82" s="26">
        <v>0</v>
      </c>
      <c r="H82" s="27">
        <f>SUM(E82,F82)</f>
        <v>3</v>
      </c>
      <c r="I82" s="15" t="s">
        <v>13</v>
      </c>
      <c r="J82" s="37" t="s">
        <v>151</v>
      </c>
      <c r="K82" s="37" t="s">
        <v>141</v>
      </c>
      <c r="L82" s="10" t="s">
        <v>12</v>
      </c>
      <c r="M82" s="10"/>
    </row>
    <row r="83" spans="1:13" ht="47.25" x14ac:dyDescent="0.25">
      <c r="A83" s="41" t="s">
        <v>58</v>
      </c>
      <c r="B83" s="11" t="s">
        <v>92</v>
      </c>
      <c r="C83" s="1" t="s">
        <v>92</v>
      </c>
      <c r="D83" s="1" t="s">
        <v>9</v>
      </c>
      <c r="E83" s="16">
        <v>2</v>
      </c>
      <c r="F83" s="16">
        <v>0</v>
      </c>
      <c r="G83" s="16">
        <v>0</v>
      </c>
      <c r="H83" s="60">
        <f t="shared" si="4"/>
        <v>2</v>
      </c>
      <c r="I83" s="15" t="s">
        <v>13</v>
      </c>
      <c r="J83" s="14" t="s">
        <v>94</v>
      </c>
      <c r="K83" s="14" t="s">
        <v>141</v>
      </c>
      <c r="L83" s="10" t="s">
        <v>12</v>
      </c>
      <c r="M83" s="10"/>
    </row>
    <row r="84" spans="1:13" ht="47.25" x14ac:dyDescent="0.25">
      <c r="A84" s="41" t="s">
        <v>58</v>
      </c>
      <c r="B84" s="11" t="s">
        <v>92</v>
      </c>
      <c r="C84" s="1" t="s">
        <v>92</v>
      </c>
      <c r="D84" s="42" t="s">
        <v>66</v>
      </c>
      <c r="E84" s="16">
        <v>2</v>
      </c>
      <c r="F84" s="16">
        <v>0</v>
      </c>
      <c r="G84" s="16">
        <v>0</v>
      </c>
      <c r="H84" s="60">
        <f t="shared" si="4"/>
        <v>2</v>
      </c>
      <c r="I84" s="15" t="s">
        <v>13</v>
      </c>
      <c r="J84" s="14" t="s">
        <v>93</v>
      </c>
      <c r="K84" s="14" t="s">
        <v>141</v>
      </c>
      <c r="L84" s="10" t="s">
        <v>12</v>
      </c>
      <c r="M84" s="10"/>
    </row>
    <row r="85" spans="1:13" ht="110.25" x14ac:dyDescent="0.25">
      <c r="A85" s="41" t="s">
        <v>58</v>
      </c>
      <c r="B85" s="11" t="s">
        <v>95</v>
      </c>
      <c r="C85" s="1" t="s">
        <v>152</v>
      </c>
      <c r="D85" s="42" t="s">
        <v>66</v>
      </c>
      <c r="E85" s="16">
        <v>3</v>
      </c>
      <c r="F85" s="16">
        <v>3</v>
      </c>
      <c r="G85" s="16">
        <v>0</v>
      </c>
      <c r="H85" s="60">
        <f>SUM(E85,F85)</f>
        <v>6</v>
      </c>
      <c r="I85" s="15" t="s">
        <v>13</v>
      </c>
      <c r="J85" s="14" t="s">
        <v>153</v>
      </c>
      <c r="K85" s="37" t="s">
        <v>141</v>
      </c>
      <c r="L85" s="10" t="s">
        <v>12</v>
      </c>
      <c r="M85" s="10" t="s">
        <v>12</v>
      </c>
    </row>
    <row r="86" spans="1:13" ht="63" x14ac:dyDescent="0.25">
      <c r="A86" s="41" t="s">
        <v>58</v>
      </c>
      <c r="B86" s="11" t="s">
        <v>95</v>
      </c>
      <c r="C86" s="32" t="s">
        <v>95</v>
      </c>
      <c r="D86" s="1" t="s">
        <v>9</v>
      </c>
      <c r="E86" s="26">
        <v>3</v>
      </c>
      <c r="F86" s="26">
        <v>3</v>
      </c>
      <c r="G86" s="26">
        <v>0</v>
      </c>
      <c r="H86" s="27">
        <f t="shared" si="4"/>
        <v>6</v>
      </c>
      <c r="I86" s="38" t="s">
        <v>23</v>
      </c>
      <c r="J86" s="29" t="s">
        <v>96</v>
      </c>
      <c r="K86" s="37" t="s">
        <v>141</v>
      </c>
      <c r="L86" s="10" t="s">
        <v>12</v>
      </c>
      <c r="M86" s="10" t="s">
        <v>12</v>
      </c>
    </row>
    <row r="87" spans="1:13" ht="47.25" x14ac:dyDescent="0.25">
      <c r="A87" s="41" t="s">
        <v>58</v>
      </c>
      <c r="B87" s="11" t="s">
        <v>149</v>
      </c>
      <c r="C87" s="1" t="s">
        <v>149</v>
      </c>
      <c r="D87" s="1" t="s">
        <v>9</v>
      </c>
      <c r="E87" s="26">
        <v>5</v>
      </c>
      <c r="F87" s="26">
        <v>2</v>
      </c>
      <c r="G87" s="26">
        <v>0</v>
      </c>
      <c r="H87" s="27">
        <f>SUM(E87,F87)</f>
        <v>7</v>
      </c>
      <c r="I87" s="38" t="s">
        <v>23</v>
      </c>
      <c r="J87" s="37" t="s">
        <v>150</v>
      </c>
      <c r="K87" s="69" t="s">
        <v>141</v>
      </c>
      <c r="L87" s="10" t="s">
        <v>12</v>
      </c>
      <c r="M87" s="10" t="s">
        <v>12</v>
      </c>
    </row>
    <row r="88" spans="1:13" ht="47.25" x14ac:dyDescent="0.25">
      <c r="A88" s="41" t="s">
        <v>58</v>
      </c>
      <c r="B88" s="25" t="s">
        <v>104</v>
      </c>
      <c r="C88" s="1" t="s">
        <v>104</v>
      </c>
      <c r="D88" s="42" t="s">
        <v>66</v>
      </c>
      <c r="E88" s="26">
        <v>4</v>
      </c>
      <c r="F88" s="26">
        <v>0</v>
      </c>
      <c r="G88" s="26">
        <v>0</v>
      </c>
      <c r="H88" s="27">
        <f t="shared" si="4"/>
        <v>4</v>
      </c>
      <c r="I88" s="38" t="s">
        <v>23</v>
      </c>
      <c r="J88" s="37" t="s">
        <v>140</v>
      </c>
      <c r="K88" s="37" t="s">
        <v>141</v>
      </c>
      <c r="L88" s="10" t="s">
        <v>12</v>
      </c>
      <c r="M88" s="10"/>
    </row>
    <row r="89" spans="1:13" ht="15.75" x14ac:dyDescent="0.25">
      <c r="A89" s="72" t="s">
        <v>7</v>
      </c>
      <c r="B89" s="73"/>
      <c r="C89" s="74"/>
      <c r="D89" s="74"/>
      <c r="E89" s="75">
        <f>SUBTOTAL(109,Tablo258[TC])</f>
        <v>528</v>
      </c>
      <c r="F89" s="75">
        <f>SUBTOTAL(109,Tablo258[YAB])</f>
        <v>121</v>
      </c>
      <c r="G89" s="75">
        <f>SUBTOTAL(109,Tablo258[[KKTC ]])</f>
        <v>0</v>
      </c>
      <c r="H89" s="76">
        <f>SUBTOTAL(109,Tablo258[TOPLAM])</f>
        <v>649</v>
      </c>
      <c r="I89" s="77"/>
      <c r="J89" s="78"/>
      <c r="K89" s="78"/>
      <c r="L89" s="79"/>
      <c r="M89" s="79"/>
    </row>
    <row r="90" spans="1:13" x14ac:dyDescent="0.25">
      <c r="H90" s="61"/>
    </row>
    <row r="92" spans="1:13" ht="15.75" x14ac:dyDescent="0.25">
      <c r="B92" s="57" t="s">
        <v>102</v>
      </c>
      <c r="C92" s="58" t="s">
        <v>125</v>
      </c>
      <c r="D92" s="57"/>
      <c r="E92" s="57"/>
      <c r="F92" s="57"/>
      <c r="G92" s="57"/>
      <c r="H92" s="57"/>
      <c r="I92" s="57"/>
      <c r="J92" s="59"/>
      <c r="K92" s="67"/>
    </row>
  </sheetData>
  <conditionalFormatting sqref="J32:K36 J49:K49 J3:K12 J42:K43 J51:K52 J17:K18 J20:K28 J55:K56 J61:K64 J67:K72">
    <cfRule type="cellIs" dxfId="72" priority="69" operator="equal">
      <formula>"UYGUN"</formula>
    </cfRule>
    <cfRule type="cellIs" dxfId="71" priority="70" operator="equal">
      <formula>"UYGUN DEĞİL"</formula>
    </cfRule>
  </conditionalFormatting>
  <conditionalFormatting sqref="J86:K87 J73:K78 J81:K82">
    <cfRule type="cellIs" dxfId="70" priority="71" operator="equal">
      <formula>"UYGUN"</formula>
    </cfRule>
    <cfRule type="cellIs" dxfId="69" priority="72" operator="equal">
      <formula>"UYGUN DEĞİL"</formula>
    </cfRule>
  </conditionalFormatting>
  <conditionalFormatting sqref="J59:K59">
    <cfRule type="cellIs" dxfId="68" priority="67" operator="equal">
      <formula>"UYGUN"</formula>
    </cfRule>
    <cfRule type="cellIs" dxfId="67" priority="68" operator="equal">
      <formula>"UYGUN DEĞİL"</formula>
    </cfRule>
  </conditionalFormatting>
  <conditionalFormatting sqref="J2:K2">
    <cfRule type="cellIs" dxfId="66" priority="63" operator="equal">
      <formula>"UYGUN"</formula>
    </cfRule>
    <cfRule type="cellIs" dxfId="65" priority="64" operator="equal">
      <formula>"UYGUN DEĞİL"</formula>
    </cfRule>
  </conditionalFormatting>
  <conditionalFormatting sqref="J50">
    <cfRule type="cellIs" dxfId="64" priority="61" operator="equal">
      <formula>"UYGUN"</formula>
    </cfRule>
    <cfRule type="cellIs" dxfId="63" priority="62" operator="equal">
      <formula>"UYGUN DEĞİL"</formula>
    </cfRule>
  </conditionalFormatting>
  <conditionalFormatting sqref="J40:K40">
    <cfRule type="cellIs" dxfId="62" priority="57" operator="equal">
      <formula>"UYGUN"</formula>
    </cfRule>
    <cfRule type="cellIs" dxfId="61" priority="58" operator="equal">
      <formula>"UYGUN DEĞİL"</formula>
    </cfRule>
  </conditionalFormatting>
  <conditionalFormatting sqref="J37:K38">
    <cfRule type="cellIs" dxfId="60" priority="55" operator="equal">
      <formula>"UYGUN"</formula>
    </cfRule>
    <cfRule type="cellIs" dxfId="59" priority="56" operator="equal">
      <formula>"UYGUN DEĞİL"</formula>
    </cfRule>
  </conditionalFormatting>
  <conditionalFormatting sqref="J39:K39">
    <cfRule type="cellIs" dxfId="58" priority="53" operator="equal">
      <formula>"UYGUN"</formula>
    </cfRule>
    <cfRule type="cellIs" dxfId="57" priority="54" operator="equal">
      <formula>"UYGUN DEĞİL"</formula>
    </cfRule>
  </conditionalFormatting>
  <conditionalFormatting sqref="J41:K41">
    <cfRule type="cellIs" dxfId="56" priority="51" operator="equal">
      <formula>"UYGUN"</formula>
    </cfRule>
    <cfRule type="cellIs" dxfId="55" priority="52" operator="equal">
      <formula>"UYGUN DEĞİL"</formula>
    </cfRule>
  </conditionalFormatting>
  <conditionalFormatting sqref="J83:K83">
    <cfRule type="cellIs" dxfId="54" priority="49" operator="equal">
      <formula>"UYGUN"</formula>
    </cfRule>
    <cfRule type="cellIs" dxfId="53" priority="50" operator="equal">
      <formula>"UYGUN DEĞİL"</formula>
    </cfRule>
  </conditionalFormatting>
  <conditionalFormatting sqref="J84:K85">
    <cfRule type="cellIs" dxfId="52" priority="47" operator="equal">
      <formula>"UYGUN"</formula>
    </cfRule>
    <cfRule type="cellIs" dxfId="51" priority="48" operator="equal">
      <formula>"UYGUN DEĞİL"</formula>
    </cfRule>
  </conditionalFormatting>
  <conditionalFormatting sqref="J88:K88">
    <cfRule type="cellIs" dxfId="50" priority="43" operator="equal">
      <formula>"UYGUN"</formula>
    </cfRule>
    <cfRule type="cellIs" dxfId="49" priority="44" operator="equal">
      <formula>"UYGUN DEĞİL"</formula>
    </cfRule>
  </conditionalFormatting>
  <conditionalFormatting sqref="J29:K31">
    <cfRule type="cellIs" dxfId="48" priority="41" operator="equal">
      <formula>"UYGUN"</formula>
    </cfRule>
    <cfRule type="cellIs" dxfId="47" priority="42" operator="equal">
      <formula>"UYGUN DEĞİL"</formula>
    </cfRule>
  </conditionalFormatting>
  <conditionalFormatting sqref="J79:K79">
    <cfRule type="cellIs" dxfId="46" priority="37" operator="equal">
      <formula>"UYGUN"</formula>
    </cfRule>
    <cfRule type="cellIs" dxfId="45" priority="38" operator="equal">
      <formula>"UYGUN DEĞİL"</formula>
    </cfRule>
  </conditionalFormatting>
  <conditionalFormatting sqref="J80:K80">
    <cfRule type="cellIs" dxfId="44" priority="35" operator="equal">
      <formula>"UYGUN"</formula>
    </cfRule>
    <cfRule type="cellIs" dxfId="43" priority="36" operator="equal">
      <formula>"UYGUN DEĞİL"</formula>
    </cfRule>
  </conditionalFormatting>
  <conditionalFormatting sqref="J46:K47">
    <cfRule type="cellIs" dxfId="42" priority="23" operator="equal">
      <formula>"UYGUN"</formula>
    </cfRule>
    <cfRule type="cellIs" dxfId="41" priority="24" operator="equal">
      <formula>"UYGUN DEĞİL"</formula>
    </cfRule>
  </conditionalFormatting>
  <conditionalFormatting sqref="K50">
    <cfRule type="cellIs" dxfId="40" priority="21" operator="equal">
      <formula>"UYGUN"</formula>
    </cfRule>
    <cfRule type="cellIs" dxfId="39" priority="22" operator="equal">
      <formula>"UYGUN DEĞİL"</formula>
    </cfRule>
  </conditionalFormatting>
  <conditionalFormatting sqref="J15:K16">
    <cfRule type="cellIs" dxfId="38" priority="19" operator="equal">
      <formula>"UYGUN"</formula>
    </cfRule>
    <cfRule type="cellIs" dxfId="37" priority="20" operator="equal">
      <formula>"UYGUN DEĞİL"</formula>
    </cfRule>
  </conditionalFormatting>
  <conditionalFormatting sqref="J48:K48">
    <cfRule type="cellIs" dxfId="36" priority="17" operator="equal">
      <formula>"UYGUN"</formula>
    </cfRule>
    <cfRule type="cellIs" dxfId="35" priority="18" operator="equal">
      <formula>"UYGUN DEĞİL"</formula>
    </cfRule>
  </conditionalFormatting>
  <conditionalFormatting sqref="J60:K60">
    <cfRule type="cellIs" dxfId="34" priority="15" operator="equal">
      <formula>"UYGUN"</formula>
    </cfRule>
    <cfRule type="cellIs" dxfId="33" priority="16" operator="equal">
      <formula>"UYGUN DEĞİL"</formula>
    </cfRule>
  </conditionalFormatting>
  <conditionalFormatting sqref="J44:K45">
    <cfRule type="cellIs" dxfId="32" priority="13" operator="equal">
      <formula>"UYGUN"</formula>
    </cfRule>
    <cfRule type="cellIs" dxfId="31" priority="14" operator="equal">
      <formula>"UYGUN DEĞİL"</formula>
    </cfRule>
  </conditionalFormatting>
  <conditionalFormatting sqref="J54:K54">
    <cfRule type="cellIs" dxfId="30" priority="11" operator="equal">
      <formula>"UYGUN"</formula>
    </cfRule>
    <cfRule type="cellIs" dxfId="29" priority="12" operator="equal">
      <formula>"UYGUN DEĞİL"</formula>
    </cfRule>
  </conditionalFormatting>
  <conditionalFormatting sqref="J53:K53">
    <cfRule type="cellIs" dxfId="28" priority="9" operator="equal">
      <formula>"UYGUN"</formula>
    </cfRule>
    <cfRule type="cellIs" dxfId="27" priority="10" operator="equal">
      <formula>"UYGUN DEĞİL"</formula>
    </cfRule>
  </conditionalFormatting>
  <conditionalFormatting sqref="J19:K19">
    <cfRule type="cellIs" dxfId="26" priority="7" operator="equal">
      <formula>"UYGUN"</formula>
    </cfRule>
    <cfRule type="cellIs" dxfId="25" priority="8" operator="equal">
      <formula>"UYGUN DEĞİL"</formula>
    </cfRule>
  </conditionalFormatting>
  <conditionalFormatting sqref="J57:K58">
    <cfRule type="cellIs" dxfId="24" priority="5" operator="equal">
      <formula>"UYGUN"</formula>
    </cfRule>
    <cfRule type="cellIs" dxfId="23" priority="6" operator="equal">
      <formula>"UYGUN DEĞİL"</formula>
    </cfRule>
  </conditionalFormatting>
  <conditionalFormatting sqref="J65:K66">
    <cfRule type="cellIs" dxfId="22" priority="3" operator="equal">
      <formula>"UYGUN"</formula>
    </cfRule>
    <cfRule type="cellIs" dxfId="21" priority="4" operator="equal">
      <formula>"UYGUN DEĞİL"</formula>
    </cfRule>
  </conditionalFormatting>
  <conditionalFormatting sqref="J13:K14">
    <cfRule type="cellIs" dxfId="20" priority="1" operator="equal">
      <formula>"UYGUN"</formula>
    </cfRule>
    <cfRule type="cellIs" dxfId="19" priority="2" operator="equal">
      <formula>"UYGUN DEĞİL"</formula>
    </cfRule>
  </conditionalFormatting>
  <dataValidations count="4">
    <dataValidation type="list" allowBlank="1" showInputMessage="1" showErrorMessage="1" sqref="D92:I92">
      <formula1>#REF!</formula1>
    </dataValidation>
    <dataValidation allowBlank="1" sqref="B46:B48 B51:C58 A1:A88"/>
    <dataValidation allowBlank="1" showInputMessage="1" showErrorMessage="1" errorTitle="KONTENJAN HATASI" error="İkinci Öğretim Tezsiz Yüksek Lisans Programlarının kontenjanı 15'ten az olamaz." sqref="E2:E88"/>
    <dataValidation allowBlank="1" showInputMessage="1" showErrorMessage="1" promptTitle="ALES PUAN TÜRÜ" prompt="Programınıza ALES'in hangi puan türüne göre öğrenci alacaksınız?" sqref="I2:I88"/>
  </dataValidations>
  <pageMargins left="0.7" right="0.7" top="0.75" bottom="0.75" header="0.3" footer="0.3"/>
  <pageSetup paperSize="9" scale="55" fitToHeight="0"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2</vt:i4>
      </vt:variant>
    </vt:vector>
  </HeadingPairs>
  <TitlesOfParts>
    <vt:vector size="2" baseType="lpstr">
      <vt:lpstr>Kontenjan</vt:lpstr>
      <vt:lpstr>Sayfa2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Eğit. Öğr. Plan Ozan KARACA</dc:creator>
  <cp:lastModifiedBy>aysel</cp:lastModifiedBy>
  <cp:lastPrinted>2025-07-03T08:19:36Z</cp:lastPrinted>
  <dcterms:created xsi:type="dcterms:W3CDTF">2006-09-26T09:04:32Z</dcterms:created>
  <dcterms:modified xsi:type="dcterms:W3CDTF">2026-04-30T10:35:29Z</dcterms:modified>
</cp:coreProperties>
</file>