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BuÇalışmaKitabı" defaultThemeVersion="124226"/>
  <mc:AlternateContent xmlns:mc="http://schemas.openxmlformats.org/markup-compatibility/2006">
    <mc:Choice Requires="x15">
      <x15ac:absPath xmlns:x15ac="http://schemas.microsoft.com/office/spreadsheetml/2010/11/ac" url="d:\Users\saglık bilim 1\Desktop\"/>
    </mc:Choice>
  </mc:AlternateContent>
  <bookViews>
    <workbookView xWindow="0" yWindow="0" windowWidth="28800" windowHeight="12345"/>
  </bookViews>
  <sheets>
    <sheet name="Kontenjan" sheetId="6" r:id="rId1"/>
    <sheet name="Sayfa2" sheetId="4" state="hidden" r:id="rId2"/>
  </sheets>
  <calcPr calcId="162913"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1" i="6" l="1"/>
  <c r="H69" i="6"/>
  <c r="H70" i="6"/>
  <c r="H67" i="6"/>
  <c r="H68" i="6"/>
  <c r="H46" i="6"/>
  <c r="H74" i="6" l="1"/>
  <c r="H73" i="6"/>
  <c r="H47" i="6" l="1"/>
  <c r="H45" i="6"/>
  <c r="H44" i="6"/>
  <c r="H34" i="6" l="1"/>
  <c r="H33" i="6"/>
  <c r="H32" i="6"/>
  <c r="H80" i="6" l="1"/>
  <c r="H5" i="6"/>
  <c r="H2" i="6"/>
  <c r="E81" i="6" l="1"/>
  <c r="F81" i="6"/>
  <c r="H6" i="6" l="1"/>
  <c r="H76" i="6"/>
  <c r="H75" i="6"/>
  <c r="H78" i="6" l="1"/>
  <c r="H77" i="6"/>
  <c r="H72" i="6"/>
  <c r="H79" i="6"/>
  <c r="H43" i="6" l="1"/>
  <c r="H42" i="6"/>
  <c r="H41" i="6"/>
  <c r="H40" i="6"/>
  <c r="H39" i="6"/>
  <c r="H53" i="6" l="1"/>
  <c r="H52" i="6"/>
  <c r="H51" i="6"/>
  <c r="H50" i="6"/>
  <c r="H25" i="6" l="1"/>
  <c r="H26" i="6"/>
  <c r="H61" i="6" l="1"/>
  <c r="H66" i="6" l="1"/>
  <c r="H65" i="6"/>
  <c r="H64" i="6"/>
  <c r="H63" i="6"/>
  <c r="H62" i="6"/>
  <c r="H60" i="6"/>
  <c r="H59" i="6"/>
  <c r="H58" i="6"/>
  <c r="H57" i="6"/>
  <c r="H56" i="6"/>
  <c r="H55" i="6"/>
  <c r="H54" i="6"/>
  <c r="H49" i="6"/>
  <c r="H48" i="6"/>
  <c r="H38" i="6"/>
  <c r="H37" i="6"/>
  <c r="H36" i="6"/>
  <c r="H35" i="6"/>
  <c r="H31" i="6"/>
  <c r="H30" i="6"/>
  <c r="H29" i="6"/>
  <c r="H28" i="6"/>
  <c r="H27" i="6"/>
  <c r="H24" i="6"/>
  <c r="H23" i="6"/>
  <c r="H22" i="6"/>
  <c r="H21" i="6"/>
  <c r="H20" i="6"/>
  <c r="H19" i="6"/>
  <c r="H18" i="6"/>
  <c r="H17" i="6"/>
  <c r="H16" i="6"/>
  <c r="H15" i="6"/>
  <c r="H14" i="6"/>
  <c r="H13" i="6"/>
  <c r="H12" i="6"/>
  <c r="H11" i="6"/>
  <c r="H10" i="6"/>
  <c r="H9" i="6"/>
  <c r="H8" i="6"/>
  <c r="H7" i="6"/>
  <c r="H4" i="6"/>
  <c r="H3" i="6"/>
  <c r="H81" i="6" l="1"/>
</calcChain>
</file>

<file path=xl/sharedStrings.xml><?xml version="1.0" encoding="utf-8"?>
<sst xmlns="http://schemas.openxmlformats.org/spreadsheetml/2006/main" count="606" uniqueCount="164">
  <si>
    <t>FAKÜLTE</t>
  </si>
  <si>
    <t>ANABİLİM DALI</t>
  </si>
  <si>
    <t>PROGRAM ADI</t>
  </si>
  <si>
    <t>PROGRAM TÜRÜ</t>
  </si>
  <si>
    <t>TC</t>
  </si>
  <si>
    <t>YAB</t>
  </si>
  <si>
    <t>ALES</t>
  </si>
  <si>
    <t>TOPLAM</t>
  </si>
  <si>
    <t>ÖZEL KOŞULLAR</t>
  </si>
  <si>
    <t>Tezli Yüksek Lisans Programı</t>
  </si>
  <si>
    <t>TC- Aday Değerlendirme</t>
  </si>
  <si>
    <t>YABANCI- Aday Değerlendirme</t>
  </si>
  <si>
    <t xml:space="preserve">ECZACILIK </t>
  </si>
  <si>
    <t>Mülakat</t>
  </si>
  <si>
    <t>SAY</t>
  </si>
  <si>
    <t xml:space="preserve">KKTC </t>
  </si>
  <si>
    <t>Biyoistatistik ve Tıbbi Bilişim</t>
  </si>
  <si>
    <t>TIP</t>
  </si>
  <si>
    <t>Biyoistatistik</t>
  </si>
  <si>
    <t>Doktora Program</t>
  </si>
  <si>
    <t>EA</t>
  </si>
  <si>
    <t>Sağlık Bilimleri alanında Tıp, Diş Hekimliği, Eczacılık, Veteriner, Hemşirelik mezunu ile Fen Fakültelerinin İstatistik, Matematik, Biyoloji, Bilgisayar Bilimleri, Moleküler Biyoloji ve Genetik bölümlerinden mezun olmak</t>
  </si>
  <si>
    <t>Mülakat/Yazılı</t>
  </si>
  <si>
    <t>Odyoloji</t>
  </si>
  <si>
    <t>Kulak Burun Boğaz Hastalıkları Uzmanı, Odyoloji Lisans Mezunu, Dil ve Konuşma Terapisi lisans mezunu olmak</t>
  </si>
  <si>
    <t>SAĞLIK BİLİMLERİ</t>
  </si>
  <si>
    <t>Radyofarmasi</t>
  </si>
  <si>
    <t>SAY/EA</t>
  </si>
  <si>
    <t xml:space="preserve">Kadın Sağlığı ve Hastalıkları Hemşireliği </t>
  </si>
  <si>
    <t>Tezsiz Yüksek Lisans Programı</t>
  </si>
  <si>
    <t>Hemşirelik Fakültesi lisans/ Sağlık Bilimleri Fakültesi Hemşirelik Bölümü lisans/ Sağlık Yüksek Okulu Hemşirelik Bölümü lisans mezunu olmak</t>
  </si>
  <si>
    <t>Doğum/ Kadın Sağlığı ve Hastalıkları Hemşireliği Yüksek Lisans mezunu ya da Hemşirelik Yüksek Lisans mezunu olmak</t>
  </si>
  <si>
    <t>Hemşirelik Fakültesi Lisans/Sağlık Bilimleri Fakültesi Hemşirelik Bölümü Lisans/ Hemşirelik Yüksekokulu/ Sağlık Yüksekokulu Hemşirelik bölümü Lisans mezunu olmak</t>
  </si>
  <si>
    <t>Yazılı</t>
  </si>
  <si>
    <t>Farmakoloji</t>
  </si>
  <si>
    <t>Farmasötik Teknoloji</t>
  </si>
  <si>
    <t>Eczacılık Fakültesi Mezunu olma ve Eczacılık Fakültesi Anabilim Dallarından birinde Yüksek Lisans Yapmış olmak veya 5 yıllık Eczacılık Fakültesi mezunu olmak, (Gerekli görüldüğünde 5 yıllık mezunlar için Yüksek Lisans Programından Bilimsel Hazırlık Programı uygulanacaktır.)</t>
  </si>
  <si>
    <t>Kozmetoloji</t>
  </si>
  <si>
    <t>Kalp ve Damar Cerrahisi</t>
  </si>
  <si>
    <t>Perfüzyon</t>
  </si>
  <si>
    <t>Biyofarmasötik ve
Farmakokinetik</t>
  </si>
  <si>
    <t>Biyofarmasötik ve Farmakokinetik Programı için Eczacılık Fakültesi Mezunu, Fen veya Sağlık Bilimleri alanında fakülte mezunları (Eczacılık Fakültesi dışındaki öğrencilere Bilimsel Hazırlık Programı uygulanacaktır.)</t>
  </si>
  <si>
    <t>5 Yıllık Eczacılık Fakültesi Mezunu olmak ve Eczacılık Fakültesi mezunu olmak ve Eczacılık Fakültesinden bir yüksek lisans derecesine sahip olmak</t>
  </si>
  <si>
    <t>HEMŞİRELİK</t>
  </si>
  <si>
    <t>Parazitoloji</t>
  </si>
  <si>
    <t>SAY/EA/SÖZ</t>
  </si>
  <si>
    <t>Farmasötik Mikrobiyoloji</t>
  </si>
  <si>
    <t>Eczacılık Fakültesi mezunu olmak, Fen veya Fen-Edebiyat Fakültesi biyoloji mezunu olmak, Veterinerlik Fakültesi mezunu olmak, Hemşirelik Fakültesi mezunu olmak, Diş Hekimliği Fakültesi mezunu olmak, Ebelik Lisans mezunu olmak, Gıda Mühendisliği mezunu olmak</t>
  </si>
  <si>
    <t>Eczacılık Fakültesi 5 yıllık lisans programından mezun olmak veya Mikrobiyoloji alanında yüksek lisans yapmış olmak, Fen veya Fen-Edebiyat Fakültesi biyoloji mezunu olup Mikrobiyoloji alanında yüksek lisans yapmış olmak, Gıda Mühendisliği mezunu olup Mikrobiyoloji alanında yüksek lisans yapmış olmak, Hemşirelik Fakültesi mezunu olup Enfeksiyon Kontrol Hemşireliği Yüksek Lisans Programını tamamlamış olmak, Diş Hekimliği Fakültesi, Tıp Fakültesi veya Veterinerlik Fakültesi mezunu olmak.</t>
  </si>
  <si>
    <t>Hemşirelik Esasları</t>
  </si>
  <si>
    <t>Hemşirelik Lisans Derecesine sahip olmak</t>
  </si>
  <si>
    <t>Hemşirelik ya da Hemşirelik Anabilim Dallarında, Tezli Yüksek Lisans Diplomasına sahip olmak</t>
  </si>
  <si>
    <t>İç Hastalıkları</t>
  </si>
  <si>
    <t>Yaşlı Sağlığı</t>
  </si>
  <si>
    <t>Yüksek Lisans Mezunu Olmak</t>
  </si>
  <si>
    <t>Klinik Eczacılık</t>
  </si>
  <si>
    <t>Radyasyon Onkolojisi</t>
  </si>
  <si>
    <t>Sağlık Fiziği</t>
  </si>
  <si>
    <t>Ebelik</t>
  </si>
  <si>
    <t>Ebelik lisans mezunu olup, Sağlık Bilimleri Enstitüsünün herhangi bir programındaki Yüksek Lisans programlarından mezun olmak</t>
  </si>
  <si>
    <t>Ebelik lisans programından mezun olmak</t>
  </si>
  <si>
    <t>Ebelik lisans/ebelikte lisans tamamlama programından mezun olmak</t>
  </si>
  <si>
    <t>Analitik Kimya</t>
  </si>
  <si>
    <t>Eczacılık Fakültesi, Fen Fakültesi Kimya, Biyokimya veya Biyoloji Bölümü, Mühendislik Fakültesi Kimya veya Biyomühendislik Bölümü mezunu olmak</t>
  </si>
  <si>
    <t>Fizyoterapi ve Rehabilitasyon</t>
  </si>
  <si>
    <t>Fizyoterapi ve Rehabilitasyon veya Fizik Tedavi ve Rehabilitasyon lisans bölümü mezunu olmak</t>
  </si>
  <si>
    <t>Tıbbi Biyoloji</t>
  </si>
  <si>
    <t>Sağlık Bilimleri Enstitüsü Yüksek Lisans mezunu veya Tıp Fakültesi mezunu ve tam gün çalışmaya engel durumunun bulunmaması</t>
  </si>
  <si>
    <t>Eczacılık Fakültesi mezunu olmak</t>
  </si>
  <si>
    <t>Hemşirelikte Öğretim</t>
  </si>
  <si>
    <t>Kronik Hastalıklar</t>
  </si>
  <si>
    <t>Halk Sağlığı Hemşireliği</t>
  </si>
  <si>
    <t>Hemşirelik veya Sağlık Memurluğu lisans programından mezun olmak</t>
  </si>
  <si>
    <t>Farmasötik Biyoteknoloji</t>
  </si>
  <si>
    <t>Beş yıllık Eczacılık Fakültesi, Tıp Fakültesi, Veterinerlik Fakültesi mezunu olmak veya Farmasötik Biyoteknoloji Anabilim Dalında yüksek lisans derecesine sahip olmak veya Fen Bilimleri Enstitüsü; Biyomühendislik, Biyoteknoloji, Biyokimya, Moleküler Biyoloji alanlarında yüksek lisans yapmış olmak veya Sağlık Bilimleri Enstitüsü; Aşı çalışmaları, Biyokimya, Tıbbi Biyokimya, Tıbbi Biyoloji, Tıbbi Biyoloji ve Genetik, Nanoteknoloji , Farmasötik Teknoloji alanlarında yüksek lisans derecesine sahip olmak</t>
  </si>
  <si>
    <t>Cerrahi Hastalıkları Hemşireliği</t>
  </si>
  <si>
    <t>Ameliyathane Hemşireliği</t>
  </si>
  <si>
    <t>Yoğun Bakım Hemşireliği</t>
  </si>
  <si>
    <t>Hemşirelik veya Sağlık Memurluğu Yüksek Lisans mezunu olmak</t>
  </si>
  <si>
    <t>Farmasötik Kimya</t>
  </si>
  <si>
    <t>Eczacılık Fakültesi, Fen Fakültesi Kimya Bölümü, Mühendislik Fakültesi Kimya Mühendisliği Bölümü Mezunu olmak.
(Eczacılık Fakültesi Mezunu olmayan adaylara bilimsel hazırlık programı uygulanacaktır)</t>
  </si>
  <si>
    <t>SAĞLIK BİLİMLERİ ENSTİTÜSÜ</t>
  </si>
  <si>
    <t>Hemşirelik veya Sağlık Memurluğu Lisans mezunu olmak</t>
  </si>
  <si>
    <t>*İkinci Öğretim Tezsiz Yüksek Lisans Programı</t>
  </si>
  <si>
    <t>Tıp Fakültesi, Hemşirelik Fakültesi, Matematik, Biyoloji, Bilgisayar Bilimleri, Moleküler Biyoloji ve Genetik Bölümü, yada İstatistik veya Biyoistatististik alanında yüksek lisans mezunu olmak</t>
  </si>
  <si>
    <t>Eczacılık Fakültesi Mezunu Olmak</t>
  </si>
  <si>
    <t>5 Yıllık Eczacılık Fakültesi Mezunu Olmak Veya 4 Yıllık Eczacılık Fakültesi Mezunu Olup, Radyofarmasi Alanında Yüksek Lisans Yapmış olmak</t>
  </si>
  <si>
    <t>Biyoloji, Moleküler Biyoloji, Genetik, Biyomühendislik, Eczacılık, Veteriner veya Diş Hekimliği lisans mezunu ve tam gün çalışmaya engel durumunun bulunmaması</t>
  </si>
  <si>
    <t>Eczacılık Fakültesi Mezunu olmak,</t>
  </si>
  <si>
    <t>Eczacılık Fakültesi Kimya Mühendisliği, Biyomühendislik bölümü, ve Biyokimya, Kimya, Biyoloji bölümü mezunları</t>
  </si>
  <si>
    <t>Eczacılık Fakültesi mezunu</t>
  </si>
  <si>
    <t>Tıp Tarihi ve Etik</t>
  </si>
  <si>
    <t>Doktora Programı</t>
  </si>
  <si>
    <t>Tıp, Diş Hekimliği Fakülteleri, Hemşirelik Fakültesi/ Yüksekokullarından mezun olmak</t>
  </si>
  <si>
    <t>Fen Fakültesi Biyoloji ve Mikrobiyoloji bölümlerinden veya Sağlık Bilimleri ile ilgili 4 yıllık bir lisans programı mezunu olmak</t>
  </si>
  <si>
    <t>Tıp Fakültesi, Veteriner Fakültesi, Eczacılık Fakültesi veya Diş Hekimliği mezunu olmak veya Parazitoloji alanında yüksek lisans yapmış olmak.</t>
  </si>
  <si>
    <t>Eczacılık Fakültesi; Tıp Fakültesi; Veterinerlik Fakültesi mezunu olmak veya Moleküler Biyoloji ve Genetik; Biyoloji; Biyokimya: Biyomühendislik; Kimya bölümlerinden lisans derecesine sahip olmak</t>
  </si>
  <si>
    <t>5 Yıllık Eczacılık Fakültesi mezunu olmak veya 4 yıllık Eczacılık Fakültesi mezunu olup Farmasötik Kimya Anabilim Dalı'nda Yüksek Lisans yapmış olmak</t>
  </si>
  <si>
    <t>Spor Bilimleri</t>
  </si>
  <si>
    <t>Spor Yönetim Bilimleri</t>
  </si>
  <si>
    <t>SAY/SÖZ/EA</t>
  </si>
  <si>
    <t>Herhangi bir yükseköğretim kurumundan lisans derecesi ile mezun olmak</t>
  </si>
  <si>
    <t>Mülakat + Yazılı</t>
  </si>
  <si>
    <t xml:space="preserve">Antrenörlük Eğitimi </t>
  </si>
  <si>
    <t>Spor Sağlık Bilimleri Anabilim Dalı, Hareket ve Antrenman Bilimleri Anabilim Dalı veya Beden Eğitimi ve Spor Anabilim Dalında (Yüksek Lisans Tezini Spor Sağlık Bilimleri veya Hareket ve Antrenman Bilimleri konularında yapmış olmak) Yüksek Lisans yapmış olmak. Tıp Fakültesi mezunu olmak.</t>
  </si>
  <si>
    <t>Spor Sağlık Bilimleri</t>
  </si>
  <si>
    <t>Spor Bilimleri Fakültesi, Beden Eğitimi ve Spor Yüksekokulu, Beden Eğitimi Bölümü, Spor Bilimleri ve Teknolojisi Yüksekokulu, Tıp Fakültesi, Fen Fakültesinin Biyoloji, Biyokimya ve Fizik Bölümleri, Kimya Mühendisliği, Fizyoterapi ve Rehabilitasyon Bölümleri, Beslenme ve Diyetetik Bölümleri Lisans programlarından mezun olmak.</t>
  </si>
  <si>
    <t>Hareket ve Antrenman Bilimleri</t>
  </si>
  <si>
    <t>Üniversitelerin Beden Eğitimi ve Spor Yüksekokulu, Spor Bilimleri Fakültesi, Tıp Fakültesi, Fen Fakültesi, Eğitim Fakültesinin Fizik, Biyoloji, Biyokimya Bölümleri veya ilgili Fakültelerin Beslenme ve Diyetetik Bölümleri ile Antropoloji Bölümlerinden mezun olmak. ALES (Eşit Ağırlık – Sosyal – Sayısal) en yüksek puanı almak.</t>
  </si>
  <si>
    <t>Farmasötik Botanik</t>
  </si>
  <si>
    <t>Eczacılık Fakültesi mezunu olmak veya Fen Fakültesi (Biyoloji ve Kimya), Mühendislik Fakültesi (Biyomühendislik, Kimya Mühendisliği Gıda Mühendisliği, Ziraat Mühendisliği) Fakültelerinden birinden lisans mezunu olmak</t>
  </si>
  <si>
    <t>Spor Yönetimi Bilimleri, Beden Eğitimi ve Spor Öğretimi, Sporda Psikososyal Alanlar, Beden Eğitimi ve Spor Alanı, Rekreasyon, Yönetim ve Organizasyon, İletişim, Pazarlama, İktisat, İşletme, Halkla İlişkiler, Finans, Ekonomi alanlarında tezli yüksek lisans programını tamamlamış olmak</t>
  </si>
  <si>
    <t>5 yıllık Eczacılık Fakültesi mezunu olmak veya 4 yıllık Eczacılık Fakültesi, Fen Fakültesi Kimya, Mühendislik Fakültesi Kimya Bölümü mezunu olup, Analitik Kimya veya Kimya alanında yüksek lisans yapmış olmak.</t>
  </si>
  <si>
    <t>Hemşirelikte Yönetim</t>
  </si>
  <si>
    <t>Hemşirelik lisans mezunu olmak</t>
  </si>
  <si>
    <t>Hemşirelikte yüksek lisans programlarından mezun olmak</t>
  </si>
  <si>
    <t>Histoloji ve Embriyoloji</t>
  </si>
  <si>
    <t>Biyoloji Bölümü veya Moleküler Biyoloji-Genetik Bölümü veya Biyomühendislik Bölümü mezunu olmak</t>
  </si>
  <si>
    <t xml:space="preserve">Mülakat +  Yazılı </t>
  </si>
  <si>
    <t>Histoloji ve Embriyoloji Tezli Yüksek Lisans Programını bitirmiş olmak veya Tıp Fakültesi mezunu olmak</t>
  </si>
  <si>
    <t>Biyofizik</t>
  </si>
  <si>
    <t>Sağlıkla ilgili fakülte mezunu olmak, mühendislik veya fen/ fen-edebiyat fakültesi mezunu olmak</t>
  </si>
  <si>
    <t>Tıp Fakültesi veya Diş Hekimliği Fakültesi mezunu olmak, yüksek lisans veya eşdeğeri dereceye sahip olmak</t>
  </si>
  <si>
    <t>Psikiyatri Hemşireliği</t>
  </si>
  <si>
    <t>Psikiyatri Hemşireliği/Ruh Sağlığı ve Hastalıkları Hemşireliği/Ruh Sağlığı ve Psikiyatri Hemşireliği veya Konsültasyon Liyezon Psikiyatrisi Hemşireliği veya Toplum Ruh Sağlığı Hemşireliği tezli yüksek lisans programlarından mezun olmak</t>
  </si>
  <si>
    <t>Hemşirelik lisans programlarından mezun olmak</t>
  </si>
  <si>
    <t>Hemşirelik veya Ebelik veya Sağlık Memurluğu lisans programlarından mezun olmak</t>
  </si>
  <si>
    <t>Toplum Ruh Sağlığı Hemşireliği</t>
  </si>
  <si>
    <t xml:space="preserve"> Konsültasyon ve Liyezon Psikiyatrisi Hemşireliği</t>
  </si>
  <si>
    <t>Hemşirelik</t>
  </si>
  <si>
    <t>Hemşirelikte öğretim yüksek lisans mezunu olmak</t>
  </si>
  <si>
    <t>Sağlık Biyoinformatiği</t>
  </si>
  <si>
    <t>Fen, Mühendislik ve Sağlık Bilimleri alanlanında yüksek lisans yapmış olmak</t>
  </si>
  <si>
    <t>Fen, Mühendislik ve Sağlık Bilimleri alanından birinden mezun olmak</t>
  </si>
  <si>
    <t>Aşı Çalışmaları</t>
  </si>
  <si>
    <t>Yüksek lisans başvurularında adayların Tıp, Veterinerlik, Eczacılık, Fen Fakültesi,
Mühendislik Fakültesi veya Sağlık Bilimleri Fakültesi ve/veya ilgili bölümlerden lisans mezunu olması yeterlidir.</t>
  </si>
  <si>
    <t>Kök Hücre</t>
  </si>
  <si>
    <t>Tıp, Eczacılık, Diş Hekimliği, Veterinerlik, Biyomühendislik, Biyoloji, Biyokimya, Biyomedikal Mühendisliği, Moleküler Biyoloji ve Genetik bölümü mezunu olmak</t>
  </si>
  <si>
    <t>Tıp Fakültesi, Diş Hekimliği,Eczacılık Fakültesi mezunları, lisans derecesi ile Kök Hücre,Biyoloji,Moleküler biyoloji veGenetik anabilim dallarında yüksek lisans yapmış olmak</t>
  </si>
  <si>
    <t>Diyabet Destek</t>
  </si>
  <si>
    <t>Hemşirelik, Sağlık Memurluğu, Ebelik, Psikoloji, Beslenme, Diyetetik, Sosyal Hizmetler, Beden Eğitimi ve Spor Lisans Mezunu Olmak</t>
  </si>
  <si>
    <t>T.C. Sağlık Bakanlığı tarafından düzenlenmiş olan "Perfüzyon Eğitim Programları"na katılarak yapılmış olan yazılı ve uygulama sınavlarından başarılı olup, "Perfüzyonistlik Yetki Belgesi"ne sahip lisans mezunu olmak veya Tıp Fakültesi veya Eczacılık veya Biyoloji veya Tıbbi Biyoloji veya Moleküler Biyoloji mezunu olmak; Genetik veya Perfüzyon Lisans mezunu veya Hemşirelik Fakültesi
mezunu olmak.</t>
  </si>
  <si>
    <t>Fen Fakültesi Fizik Bölümü, Mühendislik Fakültesi Fizik Mühendisliği, Nükleer Enerji Mühendisliği Bölümü Mezunu Olmak</t>
  </si>
  <si>
    <t>Eczacılık, Tıp, Diş Hekimliği Fakültesi, Biyomühendislik, Moleküler Biyoloji ve Genetik, Fen Fakültelerinin Biyokimya, Biyoloji ve Kimya Bölümlerinden mezun olmak</t>
  </si>
  <si>
    <t>1.Eczacılık Fakültesi mezunu olmak. 2. Farmakoloji alanında yüksek lisans yapmış olmak (4 yıllık Eczacılık Fakültesi mezunu) 3. Biyoloji, Moleküler Biyoloji ve Genetik, Biyomühendislik, Biyokimya alanlarından lisans mezunu olup
Farmakoloji alanında yüksek lisans derecesine sahip olmak</t>
  </si>
  <si>
    <t>*</t>
  </si>
  <si>
    <t>Hemşirelik veya Sağlık Memurluğu Lisans Programı Mezunu Olmak Koşuluyla, Halk Sağlığı, Halk Sağlığı Hemşireliği ve Diğer Hemşirelik Bilim Uzmanlığı Alanlarında Yüksek Lisans Derecesine Sahip Olmak</t>
  </si>
  <si>
    <t>Translasyonel Pulmonoloji</t>
  </si>
  <si>
    <t>Tıp Fakültesi, Diş Hekimliği Fakültesi ve Eczacılık Fakültesi mezunları lisans derecesi ile Fen Fakültesi, Hemşirelik Fakültesi, Mühendislik Fakültesi mezunları yüksek lisans derecesi ile doktora programına başvuru yapabilir</t>
  </si>
  <si>
    <t>Çocuk Sağlığı ve Hastalıkları Hemşireliği</t>
  </si>
  <si>
    <t>Çocuk Sağlığı ve Hastalıkları Hemşireliği Yüksek lisans Programından mezun olmak</t>
  </si>
  <si>
    <t>Yenidoğan Yoğun Bakım
Hemşireliği</t>
  </si>
  <si>
    <t>Hemşirelik Fakültesi, Hemşirelik Yüksekokulu, Sağlık Bilimleri Fakültesi ve Sağlık Yüksekokulu Hemşirelik bölümünden mezun olmak</t>
  </si>
  <si>
    <t>İç Hastalıkları Hemşireliği</t>
  </si>
  <si>
    <t>1-İç Hastalıkları Hemşireliği Tezli Yüksek Lisans Programından mezun
olmak 2- İç Hastalıkları Hemşireliği Anabilim dalının İç Hastalıkları Yüksek Lisans Programı dışındaki diğer Yüksek Lisans Programlarından mezun olanlar Hazırlık Eğitimi alacaktır.</t>
  </si>
  <si>
    <t>Hemşirelik Lisans programından mezun olmak</t>
  </si>
  <si>
    <t>Onkoloji Hemşireliği</t>
  </si>
  <si>
    <t>Geriatri Hemşireliği</t>
  </si>
  <si>
    <t>Temel Onkoloji</t>
  </si>
  <si>
    <t>Kanser Biyolojisi ve İmmunolojisi</t>
  </si>
  <si>
    <t xml:space="preserve">Mülakat </t>
  </si>
  <si>
    <t xml:space="preserve">Temel onkoloji yüksek lisans progamından, Tıp, Dişhekimliği, Veterinerlik, Eczacılık Mezunu, veya Fen veya Sağlık Bilimleri Enstitüleri ve/veya ilgili bölümlerinden yüksek lisans mezunu olması
</t>
  </si>
  <si>
    <t>Tıp, Diş Hekimliği, Veterinerlik, Eczacılık,Fen Fakültesi, Mühendislik Fakültesi, Biyomühendislik, Biyoloji, Mikrobiyoloji, biyokimya, kimya, kimya mühendisliği ve Sağlık Bilimleri Fakültesi ve/veya ilgili bölümlerinden lisans mezunu olmak</t>
  </si>
  <si>
    <t>İkinci öğretim tezsiz yüksek lisans programlarına en az 15 öğrenci başvurduğu takdirde mülakat ve/veya yazılı sınav yapılacaktır.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</si>
</sst>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162"/>
      <scheme val="minor"/>
    </font>
    <font>
      <sz val="11"/>
      <color rgb="FF006100"/>
      <name val="Calibri"/>
      <family val="2"/>
      <charset val="162"/>
      <scheme val="minor"/>
    </font>
    <font>
      <b/>
      <sz val="12"/>
      <name val="Cambria"/>
      <family val="1"/>
      <charset val="162"/>
      <scheme val="major"/>
    </font>
    <font>
      <sz val="12"/>
      <name val="Cambria"/>
      <family val="1"/>
      <charset val="162"/>
      <scheme val="major"/>
    </font>
    <font>
      <b/>
      <sz val="12"/>
      <name val="Cambria"/>
      <scheme val="major"/>
    </font>
    <font>
      <sz val="12"/>
      <name val="Cambria"/>
      <scheme val="major"/>
    </font>
    <font>
      <sz val="11"/>
      <color rgb="FF9C6500"/>
      <name val="Calibri"/>
      <family val="2"/>
      <charset val="162"/>
      <scheme val="minor"/>
    </font>
    <font>
      <sz val="12"/>
      <color rgb="FFFF0000"/>
      <name val="Cambria"/>
      <family val="1"/>
      <charset val="162"/>
      <scheme val="major"/>
    </font>
  </fonts>
  <fills count="21">
    <fill>
      <patternFill patternType="none"/>
    </fill>
    <fill>
      <patternFill patternType="gray125"/>
    </fill>
    <fill>
      <patternFill patternType="solid">
        <fgColor rgb="FFC6EFCE"/>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DCE6F1"/>
        <bgColor indexed="64"/>
      </patternFill>
    </fill>
    <fill>
      <patternFill patternType="solid">
        <fgColor rgb="FF92D050"/>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rgb="FF88DFF0"/>
        <bgColor indexed="64"/>
      </patternFill>
    </fill>
    <fill>
      <patternFill patternType="solid">
        <fgColor rgb="FFF1F79F"/>
        <bgColor indexed="64"/>
      </patternFill>
    </fill>
    <fill>
      <patternFill patternType="solid">
        <fgColor rgb="FFED6572"/>
        <bgColor indexed="64"/>
      </patternFill>
    </fill>
    <fill>
      <patternFill patternType="solid">
        <fgColor theme="7" tint="0.39997558519241921"/>
        <bgColor indexed="64"/>
      </patternFill>
    </fill>
    <fill>
      <patternFill patternType="solid">
        <fgColor rgb="FFFFEB9C"/>
      </patternFill>
    </fill>
    <fill>
      <patternFill patternType="solid">
        <fgColor theme="0"/>
        <bgColor indexed="64"/>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1" fillId="2" borderId="0" applyNumberFormat="0" applyBorder="0" applyAlignment="0" applyProtection="0"/>
    <xf numFmtId="0" fontId="6" fillId="18" borderId="0" applyNumberFormat="0" applyBorder="0" applyAlignment="0" applyProtection="0"/>
  </cellStyleXfs>
  <cellXfs count="78">
    <xf numFmtId="0" fontId="0" fillId="0" borderId="0" xfId="0"/>
    <xf numFmtId="0" fontId="3" fillId="9" borderId="1" xfId="0"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1" fontId="2" fillId="6" borderId="1" xfId="0" applyNumberFormat="1" applyFont="1" applyFill="1" applyBorder="1" applyAlignment="1" applyProtection="1">
      <alignment horizontal="center" vertical="center" wrapText="1"/>
      <protection locked="0"/>
    </xf>
    <xf numFmtId="1" fontId="2" fillId="6" borderId="1"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1" fontId="3" fillId="4" borderId="1" xfId="0" applyNumberFormat="1" applyFont="1" applyFill="1" applyBorder="1" applyAlignment="1">
      <alignment horizontal="center" vertical="center"/>
    </xf>
    <xf numFmtId="1" fontId="3" fillId="7" borderId="1" xfId="0" applyNumberFormat="1" applyFont="1" applyFill="1" applyBorder="1" applyAlignment="1">
      <alignment horizontal="center" vertical="center"/>
    </xf>
    <xf numFmtId="1" fontId="3" fillId="10" borderId="1" xfId="0" applyNumberFormat="1" applyFont="1" applyFill="1" applyBorder="1" applyAlignment="1" applyProtection="1">
      <alignment horizontal="left" vertical="center" wrapText="1"/>
      <protection locked="0"/>
    </xf>
    <xf numFmtId="0" fontId="2" fillId="9" borderId="1" xfId="0" applyFont="1" applyFill="1" applyBorder="1" applyAlignment="1" applyProtection="1">
      <alignment horizontal="center" vertical="center" wrapText="1"/>
      <protection locked="0"/>
    </xf>
    <xf numFmtId="0" fontId="3" fillId="8" borderId="2" xfId="0" applyFont="1" applyFill="1" applyBorder="1" applyAlignment="1">
      <alignment horizontal="center" vertical="center" wrapText="1"/>
    </xf>
    <xf numFmtId="0" fontId="2" fillId="11" borderId="1" xfId="1" applyNumberFormat="1" applyFont="1" applyFill="1" applyBorder="1" applyAlignment="1">
      <alignment vertical="center" wrapText="1"/>
    </xf>
    <xf numFmtId="0" fontId="3" fillId="12" borderId="1" xfId="0" applyFont="1" applyFill="1" applyBorder="1" applyAlignment="1">
      <alignment horizontal="left" vertical="center" wrapText="1"/>
    </xf>
    <xf numFmtId="0" fontId="3" fillId="12" borderId="1" xfId="0" applyFont="1" applyFill="1" applyBorder="1" applyAlignment="1" applyProtection="1">
      <alignment horizontal="center" vertical="center"/>
      <protection locked="0"/>
    </xf>
    <xf numFmtId="1" fontId="3" fillId="12" borderId="1" xfId="0" applyNumberFormat="1" applyFont="1" applyFill="1" applyBorder="1" applyAlignment="1" applyProtection="1">
      <alignment horizontal="center" vertical="center"/>
      <protection locked="0"/>
    </xf>
    <xf numFmtId="0" fontId="4" fillId="9" borderId="3" xfId="0" applyFont="1" applyFill="1" applyBorder="1" applyAlignment="1" applyProtection="1">
      <alignment horizontal="center" vertical="center" wrapText="1"/>
      <protection locked="0"/>
    </xf>
    <xf numFmtId="0" fontId="5" fillId="9" borderId="3" xfId="0" applyFont="1" applyFill="1" applyBorder="1" applyAlignment="1" applyProtection="1">
      <alignment horizontal="center" vertical="center" wrapText="1"/>
      <protection locked="0"/>
    </xf>
    <xf numFmtId="1" fontId="5" fillId="12" borderId="3" xfId="0" applyNumberFormat="1" applyFont="1" applyFill="1" applyBorder="1" applyAlignment="1" applyProtection="1">
      <alignment horizontal="center" vertical="center"/>
      <protection locked="0"/>
    </xf>
    <xf numFmtId="1" fontId="4" fillId="13" borderId="3" xfId="0" applyNumberFormat="1" applyFont="1" applyFill="1" applyBorder="1" applyAlignment="1" applyProtection="1">
      <alignment horizontal="center" vertical="center"/>
    </xf>
    <xf numFmtId="1" fontId="5" fillId="12" borderId="3" xfId="0" applyNumberFormat="1" applyFont="1" applyFill="1" applyBorder="1" applyAlignment="1" applyProtection="1">
      <alignment horizontal="center" vertical="center"/>
    </xf>
    <xf numFmtId="0" fontId="5" fillId="12" borderId="3" xfId="0" applyNumberFormat="1" applyFont="1" applyFill="1" applyBorder="1" applyAlignment="1" applyProtection="1">
      <alignment horizontal="left" vertical="center" wrapText="1"/>
    </xf>
    <xf numFmtId="1" fontId="5" fillId="10"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lignment vertical="center" wrapText="1"/>
    </xf>
    <xf numFmtId="0" fontId="4" fillId="9" borderId="3" xfId="0" applyNumberFormat="1" applyFont="1" applyFill="1" applyBorder="1" applyAlignment="1">
      <alignment horizontal="center" vertical="center" wrapText="1"/>
    </xf>
    <xf numFmtId="0" fontId="4" fillId="15" borderId="3" xfId="0" applyNumberFormat="1" applyFont="1" applyFill="1" applyBorder="1" applyAlignment="1">
      <alignment vertical="center" wrapText="1"/>
    </xf>
    <xf numFmtId="0" fontId="4" fillId="9" borderId="1" xfId="0" applyFont="1" applyFill="1" applyBorder="1" applyAlignment="1" applyProtection="1">
      <alignment horizontal="center" vertical="center" wrapText="1"/>
      <protection locked="0"/>
    </xf>
    <xf numFmtId="1" fontId="5" fillId="12" borderId="1" xfId="0" applyNumberFormat="1" applyFont="1" applyFill="1" applyBorder="1" applyAlignment="1" applyProtection="1">
      <alignment horizontal="center" vertical="center"/>
      <protection locked="0"/>
    </xf>
    <xf numFmtId="1" fontId="4" fillId="13" borderId="1" xfId="0" applyNumberFormat="1" applyFont="1" applyFill="1" applyBorder="1" applyAlignment="1" applyProtection="1">
      <alignment horizontal="center" vertical="center"/>
    </xf>
    <xf numFmtId="1" fontId="5" fillId="12" borderId="1" xfId="0" applyNumberFormat="1" applyFont="1" applyFill="1" applyBorder="1" applyAlignment="1" applyProtection="1">
      <alignment horizontal="center" vertical="center"/>
    </xf>
    <xf numFmtId="0" fontId="5" fillId="12" borderId="1" xfId="0" applyNumberFormat="1" applyFont="1" applyFill="1" applyBorder="1" applyAlignment="1" applyProtection="1">
      <alignment horizontal="left" vertical="center" wrapText="1"/>
    </xf>
    <xf numFmtId="1" fontId="5" fillId="10" borderId="1" xfId="0" applyNumberFormat="1" applyFont="1" applyFill="1" applyBorder="1" applyAlignment="1" applyProtection="1">
      <alignment horizontal="left" vertical="center" wrapText="1"/>
      <protection locked="0"/>
    </xf>
    <xf numFmtId="1" fontId="3" fillId="10" borderId="3" xfId="0" applyNumberFormat="1" applyFont="1" applyFill="1" applyBorder="1" applyAlignment="1" applyProtection="1">
      <alignment horizontal="left" vertical="center" wrapText="1"/>
      <protection locked="0"/>
    </xf>
    <xf numFmtId="0" fontId="5" fillId="9" borderId="1" xfId="0" applyFont="1" applyFill="1" applyBorder="1" applyAlignment="1" applyProtection="1">
      <alignment horizontal="center" vertical="center" wrapText="1"/>
      <protection locked="0"/>
    </xf>
    <xf numFmtId="0" fontId="4" fillId="16" borderId="1" xfId="1" applyNumberFormat="1" applyFont="1" applyFill="1" applyBorder="1" applyAlignment="1">
      <alignment vertical="center" wrapText="1"/>
    </xf>
    <xf numFmtId="0" fontId="4" fillId="9" borderId="1" xfId="0" applyNumberFormat="1" applyFont="1" applyFill="1" applyBorder="1" applyAlignment="1" applyProtection="1">
      <alignment horizontal="center" vertical="center" wrapText="1"/>
      <protection locked="0"/>
    </xf>
    <xf numFmtId="0" fontId="3" fillId="9" borderId="1" xfId="0" applyNumberFormat="1" applyFont="1" applyFill="1" applyBorder="1" applyAlignment="1" applyProtection="1">
      <alignment horizontal="center" vertical="center" wrapText="1"/>
      <protection locked="0"/>
    </xf>
    <xf numFmtId="1" fontId="2" fillId="13" borderId="1" xfId="0" applyNumberFormat="1" applyFont="1" applyFill="1" applyBorder="1" applyAlignment="1" applyProtection="1">
      <alignment horizontal="center" vertical="center"/>
    </xf>
    <xf numFmtId="0" fontId="3" fillId="12" borderId="1" xfId="0" applyNumberFormat="1" applyFont="1" applyFill="1" applyBorder="1" applyAlignment="1" applyProtection="1">
      <alignment horizontal="left" vertical="center" wrapText="1"/>
    </xf>
    <xf numFmtId="1" fontId="3" fillId="12" borderId="1" xfId="0" applyNumberFormat="1" applyFont="1" applyFill="1" applyBorder="1" applyAlignment="1" applyProtection="1">
      <alignment horizontal="center" vertical="center"/>
    </xf>
    <xf numFmtId="0" fontId="2" fillId="14" borderId="3" xfId="0" applyNumberFormat="1" applyFont="1" applyFill="1" applyBorder="1" applyAlignment="1">
      <alignment vertical="center" wrapText="1"/>
    </xf>
    <xf numFmtId="0" fontId="2" fillId="15" borderId="3" xfId="0" applyNumberFormat="1" applyFont="1" applyFill="1" applyBorder="1" applyAlignment="1">
      <alignment vertical="center" wrapText="1"/>
    </xf>
    <xf numFmtId="0" fontId="2" fillId="9" borderId="1" xfId="0" applyNumberFormat="1" applyFont="1" applyFill="1" applyBorder="1" applyAlignment="1" applyProtection="1">
      <alignment horizontal="center" vertical="center" wrapText="1"/>
      <protection locked="0"/>
    </xf>
    <xf numFmtId="0" fontId="4" fillId="17" borderId="3" xfId="0" applyNumberFormat="1" applyFont="1" applyFill="1" applyBorder="1" applyAlignment="1">
      <alignment vertical="center" wrapText="1"/>
    </xf>
    <xf numFmtId="0" fontId="3" fillId="9" borderId="3"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xf>
    <xf numFmtId="0" fontId="5" fillId="9" borderId="1" xfId="0" applyNumberFormat="1" applyFont="1" applyFill="1" applyBorder="1" applyAlignment="1" applyProtection="1">
      <alignment horizontal="center" vertical="center" wrapText="1"/>
      <protection locked="0"/>
    </xf>
    <xf numFmtId="1" fontId="3" fillId="12" borderId="1" xfId="0" applyNumberFormat="1" applyFont="1" applyFill="1" applyBorder="1" applyAlignment="1">
      <alignment horizontal="center" vertical="center"/>
    </xf>
    <xf numFmtId="0" fontId="2" fillId="14" borderId="1" xfId="2" applyNumberFormat="1" applyFont="1" applyFill="1" applyBorder="1" applyAlignment="1">
      <alignment vertical="center" wrapText="1"/>
    </xf>
    <xf numFmtId="0" fontId="3" fillId="9" borderId="1" xfId="0" applyFont="1" applyFill="1" applyBorder="1" applyAlignment="1">
      <alignment horizontal="center" vertical="center" wrapText="1"/>
    </xf>
    <xf numFmtId="0" fontId="3" fillId="12" borderId="1" xfId="0" applyFont="1" applyFill="1" applyBorder="1" applyAlignment="1">
      <alignment horizontal="center" vertical="center"/>
    </xf>
    <xf numFmtId="1" fontId="3" fillId="10" borderId="1" xfId="0" applyNumberFormat="1" applyFont="1" applyFill="1" applyBorder="1" applyAlignment="1">
      <alignment horizontal="left" vertical="center" wrapText="1"/>
    </xf>
    <xf numFmtId="0" fontId="7" fillId="0" borderId="0" xfId="0" applyFont="1"/>
    <xf numFmtId="0" fontId="3" fillId="0" borderId="0" xfId="0" applyFont="1"/>
    <xf numFmtId="0" fontId="2" fillId="20" borderId="1" xfId="2" applyNumberFormat="1" applyFont="1" applyFill="1" applyBorder="1" applyAlignment="1">
      <alignment vertical="center" wrapText="1"/>
    </xf>
    <xf numFmtId="0" fontId="3" fillId="12" borderId="2" xfId="0" applyFont="1" applyFill="1" applyBorder="1" applyAlignment="1">
      <alignment horizontal="left" vertical="center" wrapText="1"/>
    </xf>
    <xf numFmtId="0" fontId="3" fillId="12" borderId="1" xfId="0" applyFont="1" applyFill="1" applyBorder="1" applyAlignment="1">
      <alignment horizontal="left" vertical="center"/>
    </xf>
    <xf numFmtId="0" fontId="2" fillId="9" borderId="1" xfId="0" applyFont="1" applyFill="1" applyBorder="1" applyAlignment="1">
      <alignment horizontal="center" vertical="center"/>
    </xf>
    <xf numFmtId="0" fontId="3" fillId="9" borderId="1" xfId="0" applyFont="1" applyFill="1" applyBorder="1" applyAlignment="1">
      <alignment horizontal="center" vertical="center"/>
    </xf>
    <xf numFmtId="0" fontId="3" fillId="12" borderId="1" xfId="0" applyNumberFormat="1" applyFont="1" applyFill="1" applyBorder="1" applyAlignment="1" applyProtection="1">
      <alignment horizontal="left" vertical="top" wrapText="1"/>
    </xf>
    <xf numFmtId="0" fontId="3" fillId="0" borderId="0" xfId="0" applyFont="1" applyAlignment="1">
      <alignment horizontal="center" vertical="center"/>
    </xf>
    <xf numFmtId="0" fontId="3" fillId="0" borderId="0" xfId="0" applyFont="1" applyAlignment="1">
      <alignment horizontal="left" vertical="top"/>
    </xf>
    <xf numFmtId="0" fontId="3" fillId="0" borderId="4" xfId="0" applyFont="1" applyBorder="1"/>
    <xf numFmtId="0" fontId="0" fillId="19" borderId="0" xfId="0" applyFill="1"/>
    <xf numFmtId="0" fontId="7" fillId="19" borderId="0" xfId="0" applyFont="1" applyFill="1"/>
    <xf numFmtId="1" fontId="2" fillId="13" borderId="1" xfId="0" applyNumberFormat="1" applyFont="1" applyFill="1" applyBorder="1" applyAlignment="1">
      <alignment horizontal="center" vertical="center"/>
    </xf>
    <xf numFmtId="1" fontId="0" fillId="0" borderId="0" xfId="0" applyNumberFormat="1"/>
    <xf numFmtId="0" fontId="4" fillId="0" borderId="3" xfId="0" applyNumberFormat="1" applyFont="1" applyBorder="1" applyAlignment="1">
      <alignment vertical="center" wrapText="1"/>
    </xf>
    <xf numFmtId="0" fontId="4" fillId="19" borderId="3" xfId="0" applyFont="1" applyFill="1" applyBorder="1" applyAlignment="1" applyProtection="1">
      <alignment horizontal="center" vertical="center" wrapText="1"/>
      <protection locked="0"/>
    </xf>
    <xf numFmtId="0" fontId="5" fillId="19" borderId="3" xfId="0" applyFont="1" applyFill="1" applyBorder="1" applyAlignment="1" applyProtection="1">
      <alignment horizontal="center" vertical="center" wrapText="1"/>
      <protection locked="0"/>
    </xf>
    <xf numFmtId="1" fontId="5" fillId="19" borderId="3" xfId="0" applyNumberFormat="1" applyFont="1" applyFill="1" applyBorder="1" applyAlignment="1" applyProtection="1">
      <alignment horizontal="center" vertical="center"/>
      <protection locked="0"/>
    </xf>
    <xf numFmtId="1" fontId="4" fillId="19" borderId="3" xfId="0" applyNumberFormat="1" applyFont="1" applyFill="1" applyBorder="1" applyAlignment="1" applyProtection="1">
      <alignment horizontal="center" vertical="center"/>
    </xf>
    <xf numFmtId="1" fontId="5" fillId="19" borderId="3" xfId="0" applyNumberFormat="1" applyFont="1" applyFill="1" applyBorder="1" applyAlignment="1" applyProtection="1">
      <alignment horizontal="center" vertical="center"/>
    </xf>
    <xf numFmtId="0" fontId="5" fillId="19" borderId="3" xfId="0" applyNumberFormat="1" applyFont="1" applyFill="1" applyBorder="1" applyAlignment="1" applyProtection="1">
      <alignment horizontal="left" vertical="center" wrapText="1"/>
    </xf>
    <xf numFmtId="1" fontId="5" fillId="19" borderId="3" xfId="0" applyNumberFormat="1" applyFont="1" applyFill="1" applyBorder="1" applyAlignment="1" applyProtection="1">
      <alignment horizontal="left" vertical="center" wrapText="1"/>
      <protection locked="0"/>
    </xf>
    <xf numFmtId="0" fontId="2" fillId="9" borderId="1" xfId="0" applyFont="1" applyFill="1" applyBorder="1" applyAlignment="1">
      <alignment horizontal="center" vertical="center" wrapText="1"/>
    </xf>
    <xf numFmtId="0" fontId="3" fillId="12" borderId="1" xfId="0" applyNumberFormat="1" applyFont="1" applyFill="1" applyBorder="1" applyAlignment="1">
      <alignment horizontal="left" vertical="center" wrapText="1"/>
    </xf>
  </cellXfs>
  <cellStyles count="3">
    <cellStyle name="İyi" xfId="1" builtinId="26"/>
    <cellStyle name="Normal" xfId="0" builtinId="0"/>
    <cellStyle name="Nötr" xfId="2" builtinId="28"/>
  </cellStyles>
  <dxfs count="51">
    <dxf>
      <font>
        <b val="0"/>
        <i val="0"/>
        <strike val="0"/>
        <condense val="0"/>
        <extend val="0"/>
        <outline val="0"/>
        <shadow val="0"/>
        <u val="none"/>
        <vertAlign val="baseline"/>
        <sz val="12"/>
        <color auto="1"/>
        <name val="Cambria"/>
        <scheme val="maj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Cambria"/>
        <scheme val="maj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Cambria"/>
        <scheme val="major"/>
      </font>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auto="1"/>
        <name val="Cambria"/>
        <scheme val="maj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i val="0"/>
        <strike val="0"/>
        <condense val="0"/>
        <extend val="0"/>
        <outline val="0"/>
        <shadow val="0"/>
        <u val="none"/>
        <vertAlign val="baseline"/>
        <sz val="12"/>
        <color auto="1"/>
        <name val="Cambria"/>
        <scheme val="maj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auto="1"/>
        <name val="Cambria"/>
        <scheme val="maj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Cambria"/>
        <scheme val="maj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Cambria"/>
        <scheme val="maj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i val="0"/>
        <strike val="0"/>
        <condense val="0"/>
        <extend val="0"/>
        <outline val="0"/>
        <shadow val="0"/>
        <u val="none"/>
        <vertAlign val="baseline"/>
        <sz val="12"/>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i val="0"/>
        <strike val="0"/>
        <condense val="0"/>
        <extend val="0"/>
        <outline val="0"/>
        <shadow val="0"/>
        <u val="none"/>
        <vertAlign val="baseline"/>
        <sz val="12"/>
        <color auto="1"/>
        <name val="Cambria"/>
        <scheme val="major"/>
      </font>
      <numFmt numFmtId="0" formatCode="Genera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2"/>
        <color auto="1"/>
        <name val="Cambria"/>
        <scheme val="major"/>
      </font>
      <numFmt numFmtId="0" formatCode="Genera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font>
      <alignment textRotation="0" indent="0" justifyLastLine="0" shrinkToFit="0" readingOrder="0"/>
      <border diagonalUp="0" diagonalDown="0" outline="0"/>
    </dxf>
    <dxf>
      <font>
        <strike val="0"/>
        <outline val="0"/>
        <shadow val="0"/>
        <u val="none"/>
        <vertAlign val="baseline"/>
        <sz val="12"/>
        <color auto="1"/>
        <name val="Cambria"/>
        <scheme val="major"/>
      </font>
      <alignment vertical="center" textRotation="0" indent="0" justifyLastLine="0" shrinkToFit="0" readingOrder="0"/>
      <border diagonalUp="0" diagonalDown="0" outline="0"/>
    </dxf>
    <dxf>
      <border>
        <bottom style="thin">
          <color indexed="64"/>
        </bottom>
      </border>
    </dxf>
    <dxf>
      <font>
        <strike val="0"/>
        <outline val="0"/>
        <shadow val="0"/>
        <u val="none"/>
        <vertAlign val="baseline"/>
        <sz val="12"/>
        <color auto="1"/>
        <name val="Cambria"/>
        <scheme val="major"/>
      </font>
      <alignment horizontal="center" vertical="center" textRotation="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ED6572"/>
      <color rgb="FFF1F79F"/>
      <color rgb="FF88DFF0"/>
      <color rgb="FF6DD8ED"/>
      <color rgb="FF6AD5E0"/>
      <color rgb="FFF3F9D7"/>
      <color rgb="FFF2F4D2"/>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7" name="Tablo258" displayName="Tablo258" ref="A1:L81" totalsRowCount="1" headerRowDxfId="16" dataDxfId="14" totalsRowDxfId="13" headerRowBorderDxfId="15">
  <autoFilter ref="A1:L80"/>
  <sortState caseSensitive="1" ref="A2:L69">
    <sortCondition ref="B1:B80"/>
  </sortState>
  <tableColumns count="12">
    <tableColumn id="1" name="FAKÜLTE" totalsRowLabel="TOPLAM" dataDxfId="12" totalsRowDxfId="11"/>
    <tableColumn id="2" name="ANABİLİM DALI" totalsRowDxfId="10"/>
    <tableColumn id="3" name="PROGRAM ADI" totalsRowDxfId="9"/>
    <tableColumn id="4" name="PROGRAM TÜRÜ" totalsRowDxfId="8"/>
    <tableColumn id="5" name="TC" totalsRowFunction="custom" totalsRowDxfId="7">
      <totalsRowFormula>SUM(E2:E80)</totalsRowFormula>
    </tableColumn>
    <tableColumn id="6" name="YAB" totalsRowFunction="custom" totalsRowDxfId="6">
      <totalsRowFormula>SUM(F2:F80)</totalsRowFormula>
    </tableColumn>
    <tableColumn id="13" name="KKTC " totalsRowDxfId="5"/>
    <tableColumn id="7" name="TOPLAM" totalsRowFunction="sum" totalsRowDxfId="4">
      <calculatedColumnFormula>SUM(E2,F2)</calculatedColumnFormula>
    </tableColumn>
    <tableColumn id="12" name="ALES" totalsRowDxfId="3"/>
    <tableColumn id="10" name="ÖZEL KOŞULLAR" totalsRowDxfId="2"/>
    <tableColumn id="8" name="TC- Aday Değerlendirme" totalsRowDxfId="1"/>
    <tableColumn id="9" name="YABANCI- Aday Değerlendirme" totalsRowDxfId="0"/>
  </tableColumns>
  <tableStyleInfo name="TableStyleLight2"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4"/>
  <sheetViews>
    <sheetView tabSelected="1" topLeftCell="A79" workbookViewId="0">
      <selection activeCell="H97" sqref="H97"/>
    </sheetView>
  </sheetViews>
  <sheetFormatPr defaultRowHeight="15" x14ac:dyDescent="0.25"/>
  <cols>
    <col min="1" max="1" width="15.140625" customWidth="1"/>
    <col min="2" max="2" width="18.7109375" customWidth="1"/>
    <col min="3" max="3" width="17.140625" customWidth="1"/>
    <col min="4" max="4" width="17.5703125" bestFit="1" customWidth="1"/>
    <col min="5" max="5" width="8.5703125" bestFit="1" customWidth="1"/>
    <col min="6" max="7" width="8.28515625" customWidth="1"/>
    <col min="8" max="8" width="12" customWidth="1"/>
    <col min="9" max="9" width="12.28515625" customWidth="1"/>
    <col min="10" max="10" width="81.85546875" customWidth="1"/>
    <col min="11" max="11" width="18" customWidth="1"/>
    <col min="12" max="12" width="17.140625" customWidth="1"/>
  </cols>
  <sheetData>
    <row r="1" spans="1:13" ht="31.5" x14ac:dyDescent="0.25">
      <c r="A1" s="2" t="s">
        <v>0</v>
      </c>
      <c r="B1" s="3" t="s">
        <v>1</v>
      </c>
      <c r="C1" s="46" t="s">
        <v>2</v>
      </c>
      <c r="D1" s="4" t="s">
        <v>3</v>
      </c>
      <c r="E1" s="5" t="s">
        <v>4</v>
      </c>
      <c r="F1" s="5" t="s">
        <v>5</v>
      </c>
      <c r="G1" s="5" t="s">
        <v>15</v>
      </c>
      <c r="H1" s="6" t="s">
        <v>7</v>
      </c>
      <c r="I1" s="8" t="s">
        <v>6</v>
      </c>
      <c r="J1" s="9" t="s">
        <v>8</v>
      </c>
      <c r="K1" s="7" t="s">
        <v>10</v>
      </c>
      <c r="L1" s="12" t="s">
        <v>11</v>
      </c>
    </row>
    <row r="2" spans="1:13" ht="47.25" x14ac:dyDescent="0.25">
      <c r="A2" s="13" t="s">
        <v>12</v>
      </c>
      <c r="B2" s="11" t="s">
        <v>109</v>
      </c>
      <c r="C2" s="1" t="s">
        <v>109</v>
      </c>
      <c r="D2" s="1" t="s">
        <v>9</v>
      </c>
      <c r="E2" s="16">
        <v>3</v>
      </c>
      <c r="F2" s="16">
        <v>0</v>
      </c>
      <c r="G2" s="16">
        <v>0</v>
      </c>
      <c r="H2" s="29">
        <f t="shared" ref="H2:H66" si="0">SUM(E2,F2)</f>
        <v>3</v>
      </c>
      <c r="I2" s="48" t="s">
        <v>14</v>
      </c>
      <c r="J2" s="14" t="s">
        <v>110</v>
      </c>
      <c r="K2" s="10" t="s">
        <v>13</v>
      </c>
      <c r="L2" s="10"/>
      <c r="M2" s="64"/>
    </row>
    <row r="3" spans="1:13" ht="47.25" x14ac:dyDescent="0.25">
      <c r="A3" s="13" t="s">
        <v>12</v>
      </c>
      <c r="B3" s="27" t="s">
        <v>26</v>
      </c>
      <c r="C3" s="34" t="s">
        <v>26</v>
      </c>
      <c r="D3" s="1" t="s">
        <v>9</v>
      </c>
      <c r="E3" s="28">
        <v>5</v>
      </c>
      <c r="F3" s="28">
        <v>0</v>
      </c>
      <c r="G3" s="28">
        <v>0</v>
      </c>
      <c r="H3" s="29">
        <f t="shared" si="0"/>
        <v>5</v>
      </c>
      <c r="I3" s="30" t="s">
        <v>27</v>
      </c>
      <c r="J3" s="31" t="s">
        <v>85</v>
      </c>
      <c r="K3" s="23" t="s">
        <v>22</v>
      </c>
      <c r="L3" s="32"/>
      <c r="M3" s="64"/>
    </row>
    <row r="4" spans="1:13" ht="31.5" x14ac:dyDescent="0.25">
      <c r="A4" s="13" t="s">
        <v>12</v>
      </c>
      <c r="B4" s="27" t="s">
        <v>26</v>
      </c>
      <c r="C4" s="34" t="s">
        <v>26</v>
      </c>
      <c r="D4" s="18" t="s">
        <v>19</v>
      </c>
      <c r="E4" s="28">
        <v>3</v>
      </c>
      <c r="F4" s="28">
        <v>0</v>
      </c>
      <c r="G4" s="28">
        <v>0</v>
      </c>
      <c r="H4" s="29">
        <f t="shared" si="0"/>
        <v>3</v>
      </c>
      <c r="I4" s="30" t="s">
        <v>27</v>
      </c>
      <c r="J4" s="31" t="s">
        <v>86</v>
      </c>
      <c r="K4" s="23" t="s">
        <v>22</v>
      </c>
      <c r="L4" s="32"/>
      <c r="M4" s="64"/>
    </row>
    <row r="5" spans="1:13" ht="47.25" x14ac:dyDescent="0.25">
      <c r="A5" s="13" t="s">
        <v>12</v>
      </c>
      <c r="B5" s="27" t="s">
        <v>34</v>
      </c>
      <c r="C5" s="34" t="s">
        <v>34</v>
      </c>
      <c r="D5" s="1" t="s">
        <v>9</v>
      </c>
      <c r="E5" s="28">
        <v>3</v>
      </c>
      <c r="F5" s="28">
        <v>0</v>
      </c>
      <c r="G5" s="28">
        <v>0</v>
      </c>
      <c r="H5" s="29">
        <f>SUM(E5,F5)</f>
        <v>3</v>
      </c>
      <c r="I5" s="30" t="s">
        <v>27</v>
      </c>
      <c r="J5" s="39" t="s">
        <v>143</v>
      </c>
      <c r="K5" s="10" t="s">
        <v>13</v>
      </c>
      <c r="L5" s="32"/>
      <c r="M5" s="64"/>
    </row>
    <row r="6" spans="1:13" ht="78.75" x14ac:dyDescent="0.25">
      <c r="A6" s="13" t="s">
        <v>12</v>
      </c>
      <c r="B6" s="27" t="s">
        <v>34</v>
      </c>
      <c r="C6" s="34" t="s">
        <v>34</v>
      </c>
      <c r="D6" s="18" t="s">
        <v>19</v>
      </c>
      <c r="E6" s="28">
        <v>3</v>
      </c>
      <c r="F6" s="28">
        <v>0</v>
      </c>
      <c r="G6" s="28">
        <v>0</v>
      </c>
      <c r="H6" s="29">
        <f>SUM(E6,F6)</f>
        <v>3</v>
      </c>
      <c r="I6" s="30" t="s">
        <v>27</v>
      </c>
      <c r="J6" s="60" t="s">
        <v>144</v>
      </c>
      <c r="K6" s="10" t="s">
        <v>13</v>
      </c>
      <c r="L6" s="32"/>
      <c r="M6" s="64"/>
    </row>
    <row r="7" spans="1:13" ht="47.25" x14ac:dyDescent="0.25">
      <c r="A7" s="13" t="s">
        <v>12</v>
      </c>
      <c r="B7" s="27" t="s">
        <v>35</v>
      </c>
      <c r="C7" s="34" t="s">
        <v>35</v>
      </c>
      <c r="D7" s="1" t="s">
        <v>9</v>
      </c>
      <c r="E7" s="28">
        <v>10</v>
      </c>
      <c r="F7" s="28">
        <v>1</v>
      </c>
      <c r="G7" s="28">
        <v>0</v>
      </c>
      <c r="H7" s="29">
        <f t="shared" si="0"/>
        <v>11</v>
      </c>
      <c r="I7" s="30" t="s">
        <v>27</v>
      </c>
      <c r="J7" s="31" t="s">
        <v>88</v>
      </c>
      <c r="K7" s="10" t="s">
        <v>13</v>
      </c>
      <c r="L7" s="10" t="s">
        <v>13</v>
      </c>
      <c r="M7" s="64"/>
    </row>
    <row r="8" spans="1:13" ht="63" x14ac:dyDescent="0.25">
      <c r="A8" s="13" t="s">
        <v>12</v>
      </c>
      <c r="B8" s="27" t="s">
        <v>35</v>
      </c>
      <c r="C8" s="34" t="s">
        <v>35</v>
      </c>
      <c r="D8" s="18" t="s">
        <v>19</v>
      </c>
      <c r="E8" s="28">
        <v>10</v>
      </c>
      <c r="F8" s="28">
        <v>3</v>
      </c>
      <c r="G8" s="28">
        <v>0</v>
      </c>
      <c r="H8" s="29">
        <f t="shared" si="0"/>
        <v>13</v>
      </c>
      <c r="I8" s="30" t="s">
        <v>27</v>
      </c>
      <c r="J8" s="31" t="s">
        <v>36</v>
      </c>
      <c r="K8" s="10" t="s">
        <v>13</v>
      </c>
      <c r="L8" s="10" t="s">
        <v>13</v>
      </c>
      <c r="M8" s="64"/>
    </row>
    <row r="9" spans="1:13" ht="47.25" x14ac:dyDescent="0.25">
      <c r="A9" s="13" t="s">
        <v>12</v>
      </c>
      <c r="B9" s="27" t="s">
        <v>35</v>
      </c>
      <c r="C9" s="34" t="s">
        <v>35</v>
      </c>
      <c r="D9" s="34" t="s">
        <v>29</v>
      </c>
      <c r="E9" s="28">
        <v>10</v>
      </c>
      <c r="F9" s="28">
        <v>0</v>
      </c>
      <c r="G9" s="28">
        <v>0</v>
      </c>
      <c r="H9" s="29">
        <f t="shared" si="0"/>
        <v>10</v>
      </c>
      <c r="I9" s="30"/>
      <c r="J9" s="31" t="s">
        <v>89</v>
      </c>
      <c r="K9" s="10" t="s">
        <v>13</v>
      </c>
      <c r="L9" s="32"/>
      <c r="M9" s="64"/>
    </row>
    <row r="10" spans="1:13" ht="47.25" x14ac:dyDescent="0.25">
      <c r="A10" s="13" t="s">
        <v>12</v>
      </c>
      <c r="B10" s="27" t="s">
        <v>35</v>
      </c>
      <c r="C10" s="34" t="s">
        <v>37</v>
      </c>
      <c r="D10" s="1" t="s">
        <v>9</v>
      </c>
      <c r="E10" s="28">
        <v>5</v>
      </c>
      <c r="F10" s="28">
        <v>1</v>
      </c>
      <c r="G10" s="28">
        <v>0</v>
      </c>
      <c r="H10" s="29">
        <f t="shared" si="0"/>
        <v>6</v>
      </c>
      <c r="I10" s="30" t="s">
        <v>27</v>
      </c>
      <c r="J10" s="31" t="s">
        <v>90</v>
      </c>
      <c r="K10" s="10" t="s">
        <v>13</v>
      </c>
      <c r="L10" s="10" t="s">
        <v>13</v>
      </c>
      <c r="M10" s="64"/>
    </row>
    <row r="11" spans="1:13" ht="47.25" x14ac:dyDescent="0.25">
      <c r="A11" s="13" t="s">
        <v>12</v>
      </c>
      <c r="B11" s="27" t="s">
        <v>35</v>
      </c>
      <c r="C11" s="34" t="s">
        <v>40</v>
      </c>
      <c r="D11" s="1" t="s">
        <v>9</v>
      </c>
      <c r="E11" s="28">
        <v>9</v>
      </c>
      <c r="F11" s="28">
        <v>9</v>
      </c>
      <c r="G11" s="28">
        <v>0</v>
      </c>
      <c r="H11" s="29">
        <f t="shared" si="0"/>
        <v>18</v>
      </c>
      <c r="I11" s="30" t="s">
        <v>27</v>
      </c>
      <c r="J11" s="31" t="s">
        <v>41</v>
      </c>
      <c r="K11" s="10" t="s">
        <v>13</v>
      </c>
      <c r="L11" s="10" t="s">
        <v>13</v>
      </c>
      <c r="M11" s="64"/>
    </row>
    <row r="12" spans="1:13" ht="47.25" x14ac:dyDescent="0.25">
      <c r="A12" s="13" t="s">
        <v>12</v>
      </c>
      <c r="B12" s="27" t="s">
        <v>35</v>
      </c>
      <c r="C12" s="34" t="s">
        <v>40</v>
      </c>
      <c r="D12" s="18" t="s">
        <v>19</v>
      </c>
      <c r="E12" s="28">
        <v>8</v>
      </c>
      <c r="F12" s="28">
        <v>8</v>
      </c>
      <c r="G12" s="28">
        <v>0</v>
      </c>
      <c r="H12" s="29">
        <f t="shared" si="0"/>
        <v>16</v>
      </c>
      <c r="I12" s="40" t="s">
        <v>27</v>
      </c>
      <c r="J12" s="31" t="s">
        <v>42</v>
      </c>
      <c r="K12" s="10" t="s">
        <v>13</v>
      </c>
      <c r="L12" s="10" t="s">
        <v>13</v>
      </c>
      <c r="M12" s="64"/>
    </row>
    <row r="13" spans="1:13" ht="63" x14ac:dyDescent="0.25">
      <c r="A13" s="13" t="s">
        <v>12</v>
      </c>
      <c r="B13" s="27" t="s">
        <v>46</v>
      </c>
      <c r="C13" s="1" t="s">
        <v>46</v>
      </c>
      <c r="D13" s="1" t="s">
        <v>9</v>
      </c>
      <c r="E13" s="28">
        <v>1</v>
      </c>
      <c r="F13" s="28">
        <v>0</v>
      </c>
      <c r="G13" s="28">
        <v>0</v>
      </c>
      <c r="H13" s="29">
        <f t="shared" si="0"/>
        <v>1</v>
      </c>
      <c r="I13" s="21" t="s">
        <v>20</v>
      </c>
      <c r="J13" s="39" t="s">
        <v>47</v>
      </c>
      <c r="K13" s="10" t="s">
        <v>13</v>
      </c>
      <c r="L13" s="10"/>
      <c r="M13" s="64"/>
    </row>
    <row r="14" spans="1:13" ht="110.25" x14ac:dyDescent="0.25">
      <c r="A14" s="13" t="s">
        <v>12</v>
      </c>
      <c r="B14" s="27" t="s">
        <v>46</v>
      </c>
      <c r="C14" s="1" t="s">
        <v>46</v>
      </c>
      <c r="D14" s="18" t="s">
        <v>19</v>
      </c>
      <c r="E14" s="28">
        <v>1</v>
      </c>
      <c r="F14" s="28">
        <v>0</v>
      </c>
      <c r="G14" s="28">
        <v>0</v>
      </c>
      <c r="H14" s="29">
        <f t="shared" si="0"/>
        <v>1</v>
      </c>
      <c r="I14" s="21" t="s">
        <v>20</v>
      </c>
      <c r="J14" s="39" t="s">
        <v>48</v>
      </c>
      <c r="K14" s="10" t="s">
        <v>13</v>
      </c>
      <c r="L14" s="10"/>
      <c r="M14" s="64"/>
    </row>
    <row r="15" spans="1:13" ht="47.25" x14ac:dyDescent="0.25">
      <c r="A15" s="13" t="s">
        <v>12</v>
      </c>
      <c r="B15" s="27" t="s">
        <v>55</v>
      </c>
      <c r="C15" s="34" t="s">
        <v>55</v>
      </c>
      <c r="D15" s="1" t="s">
        <v>9</v>
      </c>
      <c r="E15" s="28">
        <v>2</v>
      </c>
      <c r="F15" s="28">
        <v>0</v>
      </c>
      <c r="G15" s="28">
        <v>0</v>
      </c>
      <c r="H15" s="29">
        <f t="shared" si="0"/>
        <v>2</v>
      </c>
      <c r="I15" s="15" t="s">
        <v>14</v>
      </c>
      <c r="J15" s="31" t="s">
        <v>68</v>
      </c>
      <c r="K15" s="10" t="s">
        <v>13</v>
      </c>
      <c r="L15" s="32"/>
      <c r="M15" s="64"/>
    </row>
    <row r="16" spans="1:13" ht="47.25" x14ac:dyDescent="0.25">
      <c r="A16" s="13" t="s">
        <v>12</v>
      </c>
      <c r="B16" s="11" t="s">
        <v>62</v>
      </c>
      <c r="C16" s="1" t="s">
        <v>62</v>
      </c>
      <c r="D16" s="1" t="s">
        <v>9</v>
      </c>
      <c r="E16" s="16">
        <v>6</v>
      </c>
      <c r="F16" s="16">
        <v>1</v>
      </c>
      <c r="G16" s="16">
        <v>0</v>
      </c>
      <c r="H16" s="38">
        <f t="shared" si="0"/>
        <v>7</v>
      </c>
      <c r="I16" s="40" t="s">
        <v>45</v>
      </c>
      <c r="J16" s="39" t="s">
        <v>63</v>
      </c>
      <c r="K16" s="33" t="s">
        <v>22</v>
      </c>
      <c r="L16" s="33" t="s">
        <v>22</v>
      </c>
      <c r="M16" s="64"/>
    </row>
    <row r="17" spans="1:13" ht="47.25" x14ac:dyDescent="0.25">
      <c r="A17" s="13" t="s">
        <v>12</v>
      </c>
      <c r="B17" s="11" t="s">
        <v>62</v>
      </c>
      <c r="C17" s="1" t="s">
        <v>62</v>
      </c>
      <c r="D17" s="18" t="s">
        <v>19</v>
      </c>
      <c r="E17" s="16">
        <v>7</v>
      </c>
      <c r="F17" s="16">
        <v>2</v>
      </c>
      <c r="G17" s="16">
        <v>0</v>
      </c>
      <c r="H17" s="38">
        <f t="shared" si="0"/>
        <v>9</v>
      </c>
      <c r="I17" s="40" t="s">
        <v>45</v>
      </c>
      <c r="J17" s="39" t="s">
        <v>112</v>
      </c>
      <c r="K17" s="33" t="s">
        <v>22</v>
      </c>
      <c r="L17" s="33" t="s">
        <v>22</v>
      </c>
      <c r="M17" s="64"/>
    </row>
    <row r="18" spans="1:13" ht="47.25" x14ac:dyDescent="0.25">
      <c r="A18" s="13" t="s">
        <v>12</v>
      </c>
      <c r="B18" s="11" t="s">
        <v>73</v>
      </c>
      <c r="C18" s="1" t="s">
        <v>73</v>
      </c>
      <c r="D18" s="1" t="s">
        <v>9</v>
      </c>
      <c r="E18" s="16">
        <v>3</v>
      </c>
      <c r="F18" s="16">
        <v>3</v>
      </c>
      <c r="G18" s="16">
        <v>0</v>
      </c>
      <c r="H18" s="38">
        <f t="shared" si="0"/>
        <v>6</v>
      </c>
      <c r="I18" s="15" t="s">
        <v>14</v>
      </c>
      <c r="J18" s="39" t="s">
        <v>96</v>
      </c>
      <c r="K18" s="33" t="s">
        <v>22</v>
      </c>
      <c r="L18" s="33" t="s">
        <v>22</v>
      </c>
      <c r="M18" s="64"/>
    </row>
    <row r="19" spans="1:13" ht="110.25" x14ac:dyDescent="0.25">
      <c r="A19" s="13" t="s">
        <v>12</v>
      </c>
      <c r="B19" s="11" t="s">
        <v>73</v>
      </c>
      <c r="C19" s="1" t="s">
        <v>73</v>
      </c>
      <c r="D19" s="18" t="s">
        <v>19</v>
      </c>
      <c r="E19" s="16">
        <v>3</v>
      </c>
      <c r="F19" s="16">
        <v>3</v>
      </c>
      <c r="G19" s="16">
        <v>0</v>
      </c>
      <c r="H19" s="38">
        <f t="shared" si="0"/>
        <v>6</v>
      </c>
      <c r="I19" s="15" t="s">
        <v>14</v>
      </c>
      <c r="J19" s="39" t="s">
        <v>74</v>
      </c>
      <c r="K19" s="33" t="s">
        <v>22</v>
      </c>
      <c r="L19" s="33" t="s">
        <v>22</v>
      </c>
      <c r="M19" s="64"/>
    </row>
    <row r="20" spans="1:13" ht="63" x14ac:dyDescent="0.25">
      <c r="A20" s="13" t="s">
        <v>12</v>
      </c>
      <c r="B20" s="11" t="s">
        <v>79</v>
      </c>
      <c r="C20" s="1" t="s">
        <v>79</v>
      </c>
      <c r="D20" s="1" t="s">
        <v>9</v>
      </c>
      <c r="E20" s="16">
        <v>7</v>
      </c>
      <c r="F20" s="16">
        <v>2</v>
      </c>
      <c r="G20" s="16">
        <v>0</v>
      </c>
      <c r="H20" s="38">
        <f t="shared" si="0"/>
        <v>9</v>
      </c>
      <c r="I20" s="15" t="s">
        <v>14</v>
      </c>
      <c r="J20" s="39" t="s">
        <v>80</v>
      </c>
      <c r="K20" s="33" t="s">
        <v>22</v>
      </c>
      <c r="L20" s="33" t="s">
        <v>22</v>
      </c>
      <c r="M20" s="64"/>
    </row>
    <row r="21" spans="1:13" ht="31.5" x14ac:dyDescent="0.25">
      <c r="A21" s="13" t="s">
        <v>12</v>
      </c>
      <c r="B21" s="11" t="s">
        <v>79</v>
      </c>
      <c r="C21" s="1" t="s">
        <v>79</v>
      </c>
      <c r="D21" s="18" t="s">
        <v>19</v>
      </c>
      <c r="E21" s="16">
        <v>6</v>
      </c>
      <c r="F21" s="16">
        <v>2</v>
      </c>
      <c r="G21" s="16">
        <v>0</v>
      </c>
      <c r="H21" s="38">
        <f t="shared" si="0"/>
        <v>8</v>
      </c>
      <c r="I21" s="15" t="s">
        <v>14</v>
      </c>
      <c r="J21" s="39" t="s">
        <v>97</v>
      </c>
      <c r="K21" s="33" t="s">
        <v>22</v>
      </c>
      <c r="L21" s="33" t="s">
        <v>22</v>
      </c>
      <c r="M21" s="64"/>
    </row>
    <row r="22" spans="1:13" ht="47.25" x14ac:dyDescent="0.25">
      <c r="A22" s="35" t="s">
        <v>43</v>
      </c>
      <c r="B22" s="27" t="s">
        <v>28</v>
      </c>
      <c r="C22" s="34" t="s">
        <v>28</v>
      </c>
      <c r="D22" s="1" t="s">
        <v>9</v>
      </c>
      <c r="E22" s="28">
        <v>15</v>
      </c>
      <c r="F22" s="28">
        <v>2</v>
      </c>
      <c r="G22" s="28">
        <v>0</v>
      </c>
      <c r="H22" s="29">
        <f t="shared" si="0"/>
        <v>17</v>
      </c>
      <c r="I22" s="15" t="s">
        <v>14</v>
      </c>
      <c r="J22" s="31" t="s">
        <v>30</v>
      </c>
      <c r="K22" s="32" t="s">
        <v>33</v>
      </c>
      <c r="L22" s="10" t="s">
        <v>33</v>
      </c>
      <c r="M22" s="64"/>
    </row>
    <row r="23" spans="1:13" ht="47.25" x14ac:dyDescent="0.25">
      <c r="A23" s="35" t="s">
        <v>43</v>
      </c>
      <c r="B23" s="27" t="s">
        <v>28</v>
      </c>
      <c r="C23" s="34" t="s">
        <v>28</v>
      </c>
      <c r="D23" s="18" t="s">
        <v>19</v>
      </c>
      <c r="E23" s="28">
        <v>7</v>
      </c>
      <c r="F23" s="28">
        <v>2</v>
      </c>
      <c r="G23" s="28">
        <v>0</v>
      </c>
      <c r="H23" s="29">
        <f t="shared" si="0"/>
        <v>9</v>
      </c>
      <c r="I23" s="15" t="s">
        <v>14</v>
      </c>
      <c r="J23" s="31" t="s">
        <v>31</v>
      </c>
      <c r="K23" s="23" t="s">
        <v>22</v>
      </c>
      <c r="L23" s="23" t="s">
        <v>22</v>
      </c>
      <c r="M23" s="64"/>
    </row>
    <row r="24" spans="1:13" ht="63" x14ac:dyDescent="0.25">
      <c r="A24" s="35" t="s">
        <v>43</v>
      </c>
      <c r="B24" s="27" t="s">
        <v>28</v>
      </c>
      <c r="C24" s="34" t="s">
        <v>28</v>
      </c>
      <c r="D24" s="34" t="s">
        <v>83</v>
      </c>
      <c r="E24" s="28">
        <v>15</v>
      </c>
      <c r="F24" s="28">
        <v>0</v>
      </c>
      <c r="G24" s="28">
        <v>0</v>
      </c>
      <c r="H24" s="29">
        <f t="shared" si="0"/>
        <v>15</v>
      </c>
      <c r="I24" s="30"/>
      <c r="J24" s="31" t="s">
        <v>32</v>
      </c>
      <c r="K24" s="10" t="s">
        <v>13</v>
      </c>
      <c r="L24" s="32"/>
      <c r="M24" s="64"/>
    </row>
    <row r="25" spans="1:13" ht="47.25" x14ac:dyDescent="0.25">
      <c r="A25" s="35" t="s">
        <v>43</v>
      </c>
      <c r="B25" s="27" t="s">
        <v>113</v>
      </c>
      <c r="C25" s="34" t="s">
        <v>113</v>
      </c>
      <c r="D25" s="1" t="s">
        <v>9</v>
      </c>
      <c r="E25" s="28">
        <v>3</v>
      </c>
      <c r="F25" s="28">
        <v>2</v>
      </c>
      <c r="G25" s="28">
        <v>0</v>
      </c>
      <c r="H25" s="29">
        <f>SUM(E25,F25)</f>
        <v>5</v>
      </c>
      <c r="I25" s="15" t="s">
        <v>14</v>
      </c>
      <c r="J25" s="31" t="s">
        <v>114</v>
      </c>
      <c r="K25" s="23" t="s">
        <v>22</v>
      </c>
      <c r="L25" s="23" t="s">
        <v>22</v>
      </c>
      <c r="M25" s="64"/>
    </row>
    <row r="26" spans="1:13" ht="31.5" x14ac:dyDescent="0.25">
      <c r="A26" s="35" t="s">
        <v>43</v>
      </c>
      <c r="B26" s="27" t="s">
        <v>113</v>
      </c>
      <c r="C26" s="34" t="s">
        <v>113</v>
      </c>
      <c r="D26" s="18" t="s">
        <v>19</v>
      </c>
      <c r="E26" s="28">
        <v>3</v>
      </c>
      <c r="F26" s="28">
        <v>2</v>
      </c>
      <c r="G26" s="28">
        <v>0</v>
      </c>
      <c r="H26" s="29">
        <f>SUM(E26,F26)</f>
        <v>5</v>
      </c>
      <c r="I26" s="15" t="s">
        <v>14</v>
      </c>
      <c r="J26" s="31" t="s">
        <v>115</v>
      </c>
      <c r="K26" s="23" t="s">
        <v>22</v>
      </c>
      <c r="L26" s="23" t="s">
        <v>22</v>
      </c>
      <c r="M26" s="64"/>
    </row>
    <row r="27" spans="1:13" ht="47.25" x14ac:dyDescent="0.25">
      <c r="A27" s="35" t="s">
        <v>43</v>
      </c>
      <c r="B27" s="11" t="s">
        <v>49</v>
      </c>
      <c r="C27" s="1" t="s">
        <v>49</v>
      </c>
      <c r="D27" s="1" t="s">
        <v>9</v>
      </c>
      <c r="E27" s="16">
        <v>10</v>
      </c>
      <c r="F27" s="16">
        <v>5</v>
      </c>
      <c r="G27" s="16">
        <v>0</v>
      </c>
      <c r="H27" s="38">
        <f t="shared" si="0"/>
        <v>15</v>
      </c>
      <c r="I27" s="40" t="s">
        <v>27</v>
      </c>
      <c r="J27" s="39" t="s">
        <v>50</v>
      </c>
      <c r="K27" s="10" t="s">
        <v>33</v>
      </c>
      <c r="L27" s="32" t="s">
        <v>33</v>
      </c>
      <c r="M27" s="64"/>
    </row>
    <row r="28" spans="1:13" ht="31.5" x14ac:dyDescent="0.25">
      <c r="A28" s="35" t="s">
        <v>43</v>
      </c>
      <c r="B28" s="11" t="s">
        <v>49</v>
      </c>
      <c r="C28" s="1" t="s">
        <v>49</v>
      </c>
      <c r="D28" s="18" t="s">
        <v>19</v>
      </c>
      <c r="E28" s="16">
        <v>10</v>
      </c>
      <c r="F28" s="16">
        <v>0</v>
      </c>
      <c r="G28" s="16">
        <v>0</v>
      </c>
      <c r="H28" s="38">
        <f t="shared" si="0"/>
        <v>10</v>
      </c>
      <c r="I28" s="30" t="s">
        <v>27</v>
      </c>
      <c r="J28" s="39" t="s">
        <v>51</v>
      </c>
      <c r="K28" s="32" t="s">
        <v>33</v>
      </c>
      <c r="L28" s="32" t="s">
        <v>33</v>
      </c>
      <c r="M28" s="64"/>
    </row>
    <row r="29" spans="1:13" ht="31.5" x14ac:dyDescent="0.25">
      <c r="A29" s="35" t="s">
        <v>43</v>
      </c>
      <c r="B29" s="27" t="s">
        <v>129</v>
      </c>
      <c r="C29" s="34" t="s">
        <v>69</v>
      </c>
      <c r="D29" s="18" t="s">
        <v>19</v>
      </c>
      <c r="E29" s="28">
        <v>2</v>
      </c>
      <c r="F29" s="28">
        <v>1</v>
      </c>
      <c r="G29" s="28">
        <v>0</v>
      </c>
      <c r="H29" s="29">
        <f t="shared" si="0"/>
        <v>3</v>
      </c>
      <c r="I29" s="15" t="s">
        <v>14</v>
      </c>
      <c r="J29" s="31" t="s">
        <v>130</v>
      </c>
      <c r="K29" s="23" t="s">
        <v>22</v>
      </c>
      <c r="L29" s="23" t="s">
        <v>22</v>
      </c>
      <c r="M29" s="64"/>
    </row>
    <row r="30" spans="1:13" ht="47.25" x14ac:dyDescent="0.25">
      <c r="A30" s="35" t="s">
        <v>43</v>
      </c>
      <c r="B30" s="11" t="s">
        <v>71</v>
      </c>
      <c r="C30" s="1" t="s">
        <v>71</v>
      </c>
      <c r="D30" s="1" t="s">
        <v>9</v>
      </c>
      <c r="E30" s="16">
        <v>10</v>
      </c>
      <c r="F30" s="16">
        <v>1</v>
      </c>
      <c r="G30" s="16">
        <v>0</v>
      </c>
      <c r="H30" s="38">
        <f t="shared" si="0"/>
        <v>11</v>
      </c>
      <c r="I30" s="30" t="s">
        <v>27</v>
      </c>
      <c r="J30" s="39" t="s">
        <v>72</v>
      </c>
      <c r="K30" s="10" t="s">
        <v>13</v>
      </c>
      <c r="L30" s="10" t="s">
        <v>13</v>
      </c>
      <c r="M30" s="64"/>
    </row>
    <row r="31" spans="1:13" ht="47.25" x14ac:dyDescent="0.25">
      <c r="A31" s="35" t="s">
        <v>43</v>
      </c>
      <c r="B31" s="11" t="s">
        <v>71</v>
      </c>
      <c r="C31" s="1" t="s">
        <v>71</v>
      </c>
      <c r="D31" s="18" t="s">
        <v>19</v>
      </c>
      <c r="E31" s="16">
        <v>7</v>
      </c>
      <c r="F31" s="16">
        <v>1</v>
      </c>
      <c r="G31" s="16">
        <v>0</v>
      </c>
      <c r="H31" s="38">
        <f t="shared" si="0"/>
        <v>8</v>
      </c>
      <c r="I31" s="30" t="s">
        <v>27</v>
      </c>
      <c r="J31" s="39" t="s">
        <v>146</v>
      </c>
      <c r="K31" s="10" t="s">
        <v>13</v>
      </c>
      <c r="L31" s="10" t="s">
        <v>13</v>
      </c>
      <c r="M31" s="64"/>
    </row>
    <row r="32" spans="1:13" ht="47.25" x14ac:dyDescent="0.25">
      <c r="A32" s="35" t="s">
        <v>43</v>
      </c>
      <c r="B32" s="27" t="s">
        <v>149</v>
      </c>
      <c r="C32" s="1" t="s">
        <v>149</v>
      </c>
      <c r="D32" s="1" t="s">
        <v>9</v>
      </c>
      <c r="E32" s="28">
        <v>5</v>
      </c>
      <c r="F32" s="28">
        <v>0</v>
      </c>
      <c r="G32" s="28">
        <v>0</v>
      </c>
      <c r="H32" s="29">
        <f t="shared" si="0"/>
        <v>5</v>
      </c>
      <c r="I32" s="15" t="s">
        <v>14</v>
      </c>
      <c r="J32" s="39" t="s">
        <v>152</v>
      </c>
      <c r="K32" s="23" t="s">
        <v>22</v>
      </c>
      <c r="L32" s="32"/>
      <c r="M32" s="64"/>
    </row>
    <row r="33" spans="1:13" ht="47.25" x14ac:dyDescent="0.25">
      <c r="A33" s="35" t="s">
        <v>43</v>
      </c>
      <c r="B33" s="27" t="s">
        <v>149</v>
      </c>
      <c r="C33" s="1" t="s">
        <v>149</v>
      </c>
      <c r="D33" s="18" t="s">
        <v>19</v>
      </c>
      <c r="E33" s="28">
        <v>5</v>
      </c>
      <c r="F33" s="28">
        <v>0</v>
      </c>
      <c r="G33" s="28">
        <v>0</v>
      </c>
      <c r="H33" s="29">
        <f t="shared" si="0"/>
        <v>5</v>
      </c>
      <c r="I33" s="15" t="s">
        <v>14</v>
      </c>
      <c r="J33" s="39" t="s">
        <v>150</v>
      </c>
      <c r="K33" s="33" t="s">
        <v>22</v>
      </c>
      <c r="L33" s="32"/>
      <c r="M33" s="64"/>
    </row>
    <row r="34" spans="1:13" ht="63" x14ac:dyDescent="0.25">
      <c r="A34" s="35" t="s">
        <v>43</v>
      </c>
      <c r="B34" s="27" t="s">
        <v>149</v>
      </c>
      <c r="C34" s="1" t="s">
        <v>151</v>
      </c>
      <c r="D34" s="34" t="s">
        <v>83</v>
      </c>
      <c r="E34" s="28">
        <v>15</v>
      </c>
      <c r="F34" s="28">
        <v>0</v>
      </c>
      <c r="G34" s="28">
        <v>0</v>
      </c>
      <c r="H34" s="29">
        <f t="shared" si="0"/>
        <v>15</v>
      </c>
      <c r="I34" s="30"/>
      <c r="J34" s="39" t="s">
        <v>152</v>
      </c>
      <c r="K34" s="33" t="s">
        <v>13</v>
      </c>
      <c r="L34" s="32"/>
      <c r="M34" s="64"/>
    </row>
    <row r="35" spans="1:13" ht="47.25" x14ac:dyDescent="0.25">
      <c r="A35" s="35" t="s">
        <v>43</v>
      </c>
      <c r="B35" s="11" t="s">
        <v>75</v>
      </c>
      <c r="C35" s="1" t="s">
        <v>75</v>
      </c>
      <c r="D35" s="18" t="s">
        <v>19</v>
      </c>
      <c r="E35" s="16">
        <v>7</v>
      </c>
      <c r="F35" s="16">
        <v>0</v>
      </c>
      <c r="G35" s="16">
        <v>0</v>
      </c>
      <c r="H35" s="38">
        <f t="shared" si="0"/>
        <v>7</v>
      </c>
      <c r="I35" s="40" t="s">
        <v>27</v>
      </c>
      <c r="J35" s="39" t="s">
        <v>78</v>
      </c>
      <c r="K35" s="10" t="s">
        <v>33</v>
      </c>
      <c r="L35" s="10"/>
      <c r="M35" s="64"/>
    </row>
    <row r="36" spans="1:13" ht="47.25" x14ac:dyDescent="0.25">
      <c r="A36" s="35" t="s">
        <v>43</v>
      </c>
      <c r="B36" s="11" t="s">
        <v>75</v>
      </c>
      <c r="C36" s="1" t="s">
        <v>75</v>
      </c>
      <c r="D36" s="1" t="s">
        <v>9</v>
      </c>
      <c r="E36" s="16">
        <v>9</v>
      </c>
      <c r="F36" s="16">
        <v>0</v>
      </c>
      <c r="G36" s="16">
        <v>0</v>
      </c>
      <c r="H36" s="38">
        <f t="shared" si="0"/>
        <v>9</v>
      </c>
      <c r="I36" s="30" t="s">
        <v>27</v>
      </c>
      <c r="J36" s="39" t="s">
        <v>82</v>
      </c>
      <c r="K36" s="10" t="s">
        <v>33</v>
      </c>
      <c r="L36" s="10"/>
      <c r="M36" s="64"/>
    </row>
    <row r="37" spans="1:13" ht="47.25" x14ac:dyDescent="0.25">
      <c r="A37" s="35" t="s">
        <v>43</v>
      </c>
      <c r="B37" s="11" t="s">
        <v>75</v>
      </c>
      <c r="C37" s="1" t="s">
        <v>76</v>
      </c>
      <c r="D37" s="1" t="s">
        <v>9</v>
      </c>
      <c r="E37" s="16">
        <v>2</v>
      </c>
      <c r="F37" s="16">
        <v>0</v>
      </c>
      <c r="G37" s="16">
        <v>0</v>
      </c>
      <c r="H37" s="38">
        <f t="shared" si="0"/>
        <v>2</v>
      </c>
      <c r="I37" s="30" t="s">
        <v>27</v>
      </c>
      <c r="J37" s="39" t="s">
        <v>82</v>
      </c>
      <c r="K37" s="10" t="s">
        <v>33</v>
      </c>
      <c r="L37" s="10"/>
      <c r="M37" s="64"/>
    </row>
    <row r="38" spans="1:13" ht="47.25" x14ac:dyDescent="0.25">
      <c r="A38" s="35" t="s">
        <v>43</v>
      </c>
      <c r="B38" s="11" t="s">
        <v>75</v>
      </c>
      <c r="C38" s="1" t="s">
        <v>77</v>
      </c>
      <c r="D38" s="1" t="s">
        <v>9</v>
      </c>
      <c r="E38" s="16">
        <v>2</v>
      </c>
      <c r="F38" s="16">
        <v>0</v>
      </c>
      <c r="G38" s="16">
        <v>0</v>
      </c>
      <c r="H38" s="38">
        <f t="shared" si="0"/>
        <v>2</v>
      </c>
      <c r="I38" s="30" t="s">
        <v>27</v>
      </c>
      <c r="J38" s="39" t="s">
        <v>82</v>
      </c>
      <c r="K38" s="10" t="s">
        <v>33</v>
      </c>
      <c r="L38" s="10"/>
      <c r="M38" s="64"/>
    </row>
    <row r="39" spans="1:13" ht="63" x14ac:dyDescent="0.25">
      <c r="A39" s="35" t="s">
        <v>43</v>
      </c>
      <c r="B39" s="11" t="s">
        <v>123</v>
      </c>
      <c r="C39" s="1" t="s">
        <v>123</v>
      </c>
      <c r="D39" s="1" t="s">
        <v>92</v>
      </c>
      <c r="E39" s="16">
        <v>3</v>
      </c>
      <c r="F39" s="16">
        <v>2</v>
      </c>
      <c r="G39" s="16">
        <v>0</v>
      </c>
      <c r="H39" s="66">
        <f t="shared" si="0"/>
        <v>5</v>
      </c>
      <c r="I39" s="48" t="s">
        <v>20</v>
      </c>
      <c r="J39" s="14" t="s">
        <v>124</v>
      </c>
      <c r="K39" s="10" t="s">
        <v>102</v>
      </c>
      <c r="L39" s="10" t="s">
        <v>102</v>
      </c>
      <c r="M39" s="64"/>
    </row>
    <row r="40" spans="1:13" ht="47.25" x14ac:dyDescent="0.25">
      <c r="A40" s="35" t="s">
        <v>43</v>
      </c>
      <c r="B40" s="11" t="s">
        <v>123</v>
      </c>
      <c r="C40" s="1" t="s">
        <v>123</v>
      </c>
      <c r="D40" s="1" t="s">
        <v>9</v>
      </c>
      <c r="E40" s="16">
        <v>3</v>
      </c>
      <c r="F40" s="16">
        <v>2</v>
      </c>
      <c r="G40" s="16">
        <v>0</v>
      </c>
      <c r="H40" s="66">
        <f>SUM(E40,F40)</f>
        <v>5</v>
      </c>
      <c r="I40" s="48" t="s">
        <v>20</v>
      </c>
      <c r="J40" s="57" t="s">
        <v>125</v>
      </c>
      <c r="K40" s="10" t="s">
        <v>13</v>
      </c>
      <c r="L40" s="10" t="s">
        <v>13</v>
      </c>
      <c r="M40" s="64"/>
    </row>
    <row r="41" spans="1:13" ht="63" x14ac:dyDescent="0.25">
      <c r="A41" s="35" t="s">
        <v>43</v>
      </c>
      <c r="B41" s="11" t="s">
        <v>123</v>
      </c>
      <c r="C41" s="1" t="s">
        <v>123</v>
      </c>
      <c r="D41" s="1" t="s">
        <v>83</v>
      </c>
      <c r="E41" s="16">
        <v>13</v>
      </c>
      <c r="F41" s="16">
        <v>2</v>
      </c>
      <c r="G41" s="16">
        <v>0</v>
      </c>
      <c r="H41" s="38">
        <f>SUM(E41,F41)</f>
        <v>15</v>
      </c>
      <c r="I41" s="40"/>
      <c r="J41" s="14" t="s">
        <v>126</v>
      </c>
      <c r="K41" s="10" t="s">
        <v>13</v>
      </c>
      <c r="L41" s="10" t="s">
        <v>13</v>
      </c>
      <c r="M41" s="64"/>
    </row>
    <row r="42" spans="1:13" ht="47.25" x14ac:dyDescent="0.25">
      <c r="A42" s="35" t="s">
        <v>43</v>
      </c>
      <c r="B42" s="11" t="s">
        <v>123</v>
      </c>
      <c r="C42" s="1" t="s">
        <v>127</v>
      </c>
      <c r="D42" s="1" t="s">
        <v>9</v>
      </c>
      <c r="E42" s="16">
        <v>3</v>
      </c>
      <c r="F42" s="16">
        <v>2</v>
      </c>
      <c r="G42" s="16">
        <v>0</v>
      </c>
      <c r="H42" s="66">
        <f>SUM(E42,F42)</f>
        <v>5</v>
      </c>
      <c r="I42" s="48" t="s">
        <v>20</v>
      </c>
      <c r="J42" s="14" t="s">
        <v>126</v>
      </c>
      <c r="K42" s="10" t="s">
        <v>13</v>
      </c>
      <c r="L42" s="10" t="s">
        <v>13</v>
      </c>
      <c r="M42" s="64"/>
    </row>
    <row r="43" spans="1:13" ht="63" x14ac:dyDescent="0.25">
      <c r="A43" s="35" t="s">
        <v>43</v>
      </c>
      <c r="B43" s="11" t="s">
        <v>129</v>
      </c>
      <c r="C43" s="34" t="s">
        <v>128</v>
      </c>
      <c r="D43" s="1" t="s">
        <v>9</v>
      </c>
      <c r="E43" s="16">
        <v>3</v>
      </c>
      <c r="F43" s="16">
        <v>2</v>
      </c>
      <c r="G43" s="16">
        <v>0</v>
      </c>
      <c r="H43" s="66">
        <f>SUM(E43,F43)</f>
        <v>5</v>
      </c>
      <c r="I43" s="48" t="s">
        <v>20</v>
      </c>
      <c r="J43" s="14" t="s">
        <v>126</v>
      </c>
      <c r="K43" s="10" t="s">
        <v>13</v>
      </c>
      <c r="L43" s="10" t="s">
        <v>13</v>
      </c>
      <c r="M43" s="64"/>
    </row>
    <row r="44" spans="1:13" ht="63" x14ac:dyDescent="0.25">
      <c r="A44" s="35" t="s">
        <v>43</v>
      </c>
      <c r="B44" s="11" t="s">
        <v>153</v>
      </c>
      <c r="C44" s="1" t="s">
        <v>153</v>
      </c>
      <c r="D44" s="1" t="s">
        <v>92</v>
      </c>
      <c r="E44" s="16">
        <v>23</v>
      </c>
      <c r="F44" s="16">
        <v>0</v>
      </c>
      <c r="G44" s="16">
        <v>0</v>
      </c>
      <c r="H44" s="66">
        <f t="shared" ref="H44:H47" si="1">SUM(E44,F44)</f>
        <v>23</v>
      </c>
      <c r="I44" s="48" t="s">
        <v>14</v>
      </c>
      <c r="J44" s="14" t="s">
        <v>154</v>
      </c>
      <c r="K44" s="10" t="s">
        <v>102</v>
      </c>
      <c r="L44" s="10" t="s">
        <v>102</v>
      </c>
      <c r="M44" s="64"/>
    </row>
    <row r="45" spans="1:13" ht="47.25" x14ac:dyDescent="0.25">
      <c r="A45" s="35" t="s">
        <v>43</v>
      </c>
      <c r="B45" s="11" t="s">
        <v>153</v>
      </c>
      <c r="C45" s="1" t="s">
        <v>153</v>
      </c>
      <c r="D45" s="1" t="s">
        <v>9</v>
      </c>
      <c r="E45" s="16">
        <v>25</v>
      </c>
      <c r="F45" s="16">
        <v>0</v>
      </c>
      <c r="G45" s="16">
        <v>0</v>
      </c>
      <c r="H45" s="66">
        <f t="shared" si="1"/>
        <v>25</v>
      </c>
      <c r="I45" s="48" t="s">
        <v>14</v>
      </c>
      <c r="J45" s="14" t="s">
        <v>155</v>
      </c>
      <c r="K45" s="10" t="s">
        <v>33</v>
      </c>
      <c r="L45" s="10" t="s">
        <v>33</v>
      </c>
      <c r="M45" s="64"/>
    </row>
    <row r="46" spans="1:13" ht="47.25" x14ac:dyDescent="0.25">
      <c r="A46" s="35" t="s">
        <v>43</v>
      </c>
      <c r="B46" s="11" t="s">
        <v>153</v>
      </c>
      <c r="C46" s="1" t="s">
        <v>156</v>
      </c>
      <c r="D46" s="1" t="s">
        <v>9</v>
      </c>
      <c r="E46" s="16">
        <v>4</v>
      </c>
      <c r="F46" s="16">
        <v>0</v>
      </c>
      <c r="G46" s="16">
        <v>0</v>
      </c>
      <c r="H46" s="66">
        <f>SUM(E46,F46)</f>
        <v>4</v>
      </c>
      <c r="I46" s="48" t="s">
        <v>14</v>
      </c>
      <c r="J46" s="14" t="s">
        <v>155</v>
      </c>
      <c r="K46" s="10" t="s">
        <v>33</v>
      </c>
      <c r="L46" s="10" t="s">
        <v>33</v>
      </c>
      <c r="M46" s="64"/>
    </row>
    <row r="47" spans="1:13" ht="47.25" x14ac:dyDescent="0.25">
      <c r="A47" s="35" t="s">
        <v>43</v>
      </c>
      <c r="B47" s="11" t="s">
        <v>153</v>
      </c>
      <c r="C47" s="1" t="s">
        <v>157</v>
      </c>
      <c r="D47" s="1" t="s">
        <v>9</v>
      </c>
      <c r="E47" s="16">
        <v>5</v>
      </c>
      <c r="F47" s="16">
        <v>0</v>
      </c>
      <c r="G47" s="16">
        <v>0</v>
      </c>
      <c r="H47" s="66">
        <f t="shared" si="1"/>
        <v>5</v>
      </c>
      <c r="I47" s="48" t="s">
        <v>14</v>
      </c>
      <c r="J47" s="14" t="s">
        <v>155</v>
      </c>
      <c r="K47" s="10" t="s">
        <v>33</v>
      </c>
      <c r="L47" s="10" t="s">
        <v>33</v>
      </c>
      <c r="M47" s="64"/>
    </row>
    <row r="48" spans="1:13" ht="47.25" x14ac:dyDescent="0.25">
      <c r="A48" s="24" t="s">
        <v>17</v>
      </c>
      <c r="B48" s="25" t="s">
        <v>16</v>
      </c>
      <c r="C48" s="18" t="s">
        <v>18</v>
      </c>
      <c r="D48" s="1" t="s">
        <v>9</v>
      </c>
      <c r="E48" s="19">
        <v>4</v>
      </c>
      <c r="F48" s="19">
        <v>0</v>
      </c>
      <c r="G48" s="19">
        <v>0</v>
      </c>
      <c r="H48" s="20">
        <f t="shared" si="0"/>
        <v>4</v>
      </c>
      <c r="I48" s="21" t="s">
        <v>20</v>
      </c>
      <c r="J48" s="22" t="s">
        <v>21</v>
      </c>
      <c r="K48" s="33" t="s">
        <v>22</v>
      </c>
      <c r="L48" s="23"/>
      <c r="M48" s="64"/>
    </row>
    <row r="49" spans="1:13" ht="47.25" x14ac:dyDescent="0.25">
      <c r="A49" s="24" t="s">
        <v>17</v>
      </c>
      <c r="B49" s="25" t="s">
        <v>16</v>
      </c>
      <c r="C49" s="18" t="s">
        <v>18</v>
      </c>
      <c r="D49" s="45" t="s">
        <v>19</v>
      </c>
      <c r="E49" s="19">
        <v>4</v>
      </c>
      <c r="F49" s="19">
        <v>0</v>
      </c>
      <c r="G49" s="19">
        <v>0</v>
      </c>
      <c r="H49" s="20">
        <f t="shared" si="0"/>
        <v>4</v>
      </c>
      <c r="I49" s="21" t="s">
        <v>20</v>
      </c>
      <c r="J49" s="22" t="s">
        <v>84</v>
      </c>
      <c r="K49" s="23" t="s">
        <v>22</v>
      </c>
      <c r="L49" s="23"/>
      <c r="M49" s="64"/>
    </row>
    <row r="50" spans="1:13" ht="47.25" x14ac:dyDescent="0.25">
      <c r="A50" s="24" t="s">
        <v>17</v>
      </c>
      <c r="B50" s="11" t="s">
        <v>120</v>
      </c>
      <c r="C50" s="1" t="s">
        <v>120</v>
      </c>
      <c r="D50" s="1" t="s">
        <v>9</v>
      </c>
      <c r="E50" s="16">
        <v>4</v>
      </c>
      <c r="F50" s="16">
        <v>0</v>
      </c>
      <c r="G50" s="16">
        <v>0</v>
      </c>
      <c r="H50" s="38">
        <f t="shared" si="0"/>
        <v>4</v>
      </c>
      <c r="I50" s="48" t="s">
        <v>14</v>
      </c>
      <c r="J50" s="39" t="s">
        <v>121</v>
      </c>
      <c r="K50" s="10" t="s">
        <v>13</v>
      </c>
      <c r="L50" s="32"/>
      <c r="M50" s="64"/>
    </row>
    <row r="51" spans="1:13" ht="31.5" x14ac:dyDescent="0.25">
      <c r="A51" s="24" t="s">
        <v>17</v>
      </c>
      <c r="B51" s="11" t="s">
        <v>120</v>
      </c>
      <c r="C51" s="1" t="s">
        <v>120</v>
      </c>
      <c r="D51" s="1" t="s">
        <v>92</v>
      </c>
      <c r="E51" s="16">
        <v>4</v>
      </c>
      <c r="F51" s="16">
        <v>0</v>
      </c>
      <c r="G51" s="16">
        <v>0</v>
      </c>
      <c r="H51" s="38">
        <f>SUM(E51,F51)</f>
        <v>4</v>
      </c>
      <c r="I51" s="48" t="s">
        <v>14</v>
      </c>
      <c r="J51" s="39" t="s">
        <v>122</v>
      </c>
      <c r="K51" s="10" t="s">
        <v>13</v>
      </c>
      <c r="L51" s="32"/>
      <c r="M51" s="64"/>
    </row>
    <row r="52" spans="1:13" ht="47.25" x14ac:dyDescent="0.25">
      <c r="A52" s="24" t="s">
        <v>17</v>
      </c>
      <c r="B52" s="11" t="s">
        <v>116</v>
      </c>
      <c r="C52" s="1" t="s">
        <v>116</v>
      </c>
      <c r="D52" s="1" t="s">
        <v>9</v>
      </c>
      <c r="E52" s="16">
        <v>4</v>
      </c>
      <c r="F52" s="16">
        <v>0</v>
      </c>
      <c r="G52" s="16">
        <v>0</v>
      </c>
      <c r="H52" s="66">
        <f>SUM(E52,F52)</f>
        <v>4</v>
      </c>
      <c r="I52" s="48" t="s">
        <v>14</v>
      </c>
      <c r="J52" s="14" t="s">
        <v>117</v>
      </c>
      <c r="K52" s="10" t="s">
        <v>118</v>
      </c>
      <c r="L52" s="10"/>
      <c r="M52" s="64"/>
    </row>
    <row r="53" spans="1:13" ht="31.5" x14ac:dyDescent="0.25">
      <c r="A53" s="24" t="s">
        <v>17</v>
      </c>
      <c r="B53" s="11" t="s">
        <v>116</v>
      </c>
      <c r="C53" s="1" t="s">
        <v>116</v>
      </c>
      <c r="D53" s="45" t="s">
        <v>19</v>
      </c>
      <c r="E53" s="28">
        <v>4</v>
      </c>
      <c r="F53" s="16">
        <v>0</v>
      </c>
      <c r="G53" s="16">
        <v>0</v>
      </c>
      <c r="H53" s="29">
        <f>SUM(E53,F53)</f>
        <v>4</v>
      </c>
      <c r="I53" s="48" t="s">
        <v>14</v>
      </c>
      <c r="J53" s="31" t="s">
        <v>119</v>
      </c>
      <c r="K53" s="10" t="s">
        <v>118</v>
      </c>
      <c r="L53" s="32"/>
      <c r="M53" s="64"/>
    </row>
    <row r="54" spans="1:13" ht="110.25" x14ac:dyDescent="0.25">
      <c r="A54" s="24" t="s">
        <v>17</v>
      </c>
      <c r="B54" s="36" t="s">
        <v>38</v>
      </c>
      <c r="C54" s="34" t="s">
        <v>39</v>
      </c>
      <c r="D54" s="34" t="s">
        <v>29</v>
      </c>
      <c r="E54" s="28">
        <v>5</v>
      </c>
      <c r="F54" s="28">
        <v>0</v>
      </c>
      <c r="G54" s="28">
        <v>0</v>
      </c>
      <c r="H54" s="29">
        <f t="shared" si="0"/>
        <v>5</v>
      </c>
      <c r="I54" s="30"/>
      <c r="J54" s="39" t="s">
        <v>141</v>
      </c>
      <c r="K54" s="10" t="s">
        <v>13</v>
      </c>
      <c r="L54" s="32"/>
      <c r="M54" s="64"/>
    </row>
    <row r="55" spans="1:13" ht="47.25" x14ac:dyDescent="0.25">
      <c r="A55" s="24" t="s">
        <v>17</v>
      </c>
      <c r="B55" s="36" t="s">
        <v>44</v>
      </c>
      <c r="C55" s="37" t="s">
        <v>44</v>
      </c>
      <c r="D55" s="1" t="s">
        <v>9</v>
      </c>
      <c r="E55" s="28">
        <v>3</v>
      </c>
      <c r="F55" s="28">
        <v>3</v>
      </c>
      <c r="G55" s="28">
        <v>0</v>
      </c>
      <c r="H55" s="29">
        <f t="shared" si="0"/>
        <v>6</v>
      </c>
      <c r="I55" s="15" t="s">
        <v>14</v>
      </c>
      <c r="J55" s="31" t="s">
        <v>94</v>
      </c>
      <c r="K55" s="33" t="s">
        <v>22</v>
      </c>
      <c r="L55" s="33" t="s">
        <v>22</v>
      </c>
      <c r="M55" s="64"/>
    </row>
    <row r="56" spans="1:13" ht="50.25" customHeight="1" x14ac:dyDescent="0.25">
      <c r="A56" s="24" t="s">
        <v>17</v>
      </c>
      <c r="B56" s="36" t="s">
        <v>44</v>
      </c>
      <c r="C56" s="37" t="s">
        <v>44</v>
      </c>
      <c r="D56" s="18" t="s">
        <v>19</v>
      </c>
      <c r="E56" s="28">
        <v>3</v>
      </c>
      <c r="F56" s="28">
        <v>3</v>
      </c>
      <c r="G56" s="28">
        <v>0</v>
      </c>
      <c r="H56" s="29">
        <f t="shared" si="0"/>
        <v>6</v>
      </c>
      <c r="I56" s="15" t="s">
        <v>14</v>
      </c>
      <c r="J56" s="31" t="s">
        <v>95</v>
      </c>
      <c r="K56" s="33" t="s">
        <v>22</v>
      </c>
      <c r="L56" s="33" t="s">
        <v>22</v>
      </c>
      <c r="M56" s="64"/>
    </row>
    <row r="57" spans="1:13" ht="31.5" x14ac:dyDescent="0.25">
      <c r="A57" s="24" t="s">
        <v>17</v>
      </c>
      <c r="B57" s="36" t="s">
        <v>52</v>
      </c>
      <c r="C57" s="47" t="s">
        <v>53</v>
      </c>
      <c r="D57" s="18" t="s">
        <v>19</v>
      </c>
      <c r="E57" s="28">
        <v>3</v>
      </c>
      <c r="F57" s="28">
        <v>0</v>
      </c>
      <c r="G57" s="28">
        <v>0</v>
      </c>
      <c r="H57" s="29">
        <f t="shared" si="0"/>
        <v>3</v>
      </c>
      <c r="I57" s="15" t="s">
        <v>14</v>
      </c>
      <c r="J57" s="31" t="s">
        <v>54</v>
      </c>
      <c r="K57" s="33" t="s">
        <v>22</v>
      </c>
      <c r="L57" s="32"/>
      <c r="M57" s="64"/>
    </row>
    <row r="58" spans="1:13" ht="47.25" x14ac:dyDescent="0.25">
      <c r="A58" s="41" t="s">
        <v>17</v>
      </c>
      <c r="B58" s="36" t="s">
        <v>56</v>
      </c>
      <c r="C58" s="47" t="s">
        <v>57</v>
      </c>
      <c r="D58" s="1" t="s">
        <v>9</v>
      </c>
      <c r="E58" s="28">
        <v>3</v>
      </c>
      <c r="F58" s="28">
        <v>0</v>
      </c>
      <c r="G58" s="28">
        <v>0</v>
      </c>
      <c r="H58" s="29">
        <f t="shared" si="0"/>
        <v>3</v>
      </c>
      <c r="I58" s="15" t="s">
        <v>14</v>
      </c>
      <c r="J58" s="39" t="s">
        <v>142</v>
      </c>
      <c r="K58" s="33" t="s">
        <v>22</v>
      </c>
      <c r="L58" s="32"/>
      <c r="M58" s="64"/>
    </row>
    <row r="59" spans="1:13" ht="47.25" x14ac:dyDescent="0.25">
      <c r="A59" s="41" t="s">
        <v>17</v>
      </c>
      <c r="B59" s="43" t="s">
        <v>66</v>
      </c>
      <c r="C59" s="37" t="s">
        <v>66</v>
      </c>
      <c r="D59" s="1" t="s">
        <v>9</v>
      </c>
      <c r="E59" s="16">
        <v>7</v>
      </c>
      <c r="F59" s="16">
        <v>1</v>
      </c>
      <c r="G59" s="16">
        <v>0</v>
      </c>
      <c r="H59" s="38">
        <f t="shared" si="0"/>
        <v>8</v>
      </c>
      <c r="I59" s="15" t="s">
        <v>14</v>
      </c>
      <c r="J59" s="39" t="s">
        <v>87</v>
      </c>
      <c r="K59" s="10" t="s">
        <v>13</v>
      </c>
      <c r="L59" s="10" t="s">
        <v>13</v>
      </c>
      <c r="M59" s="64"/>
    </row>
    <row r="60" spans="1:13" ht="31.5" x14ac:dyDescent="0.25">
      <c r="A60" s="24" t="s">
        <v>17</v>
      </c>
      <c r="B60" s="43" t="s">
        <v>66</v>
      </c>
      <c r="C60" s="37" t="s">
        <v>66</v>
      </c>
      <c r="D60" s="18" t="s">
        <v>19</v>
      </c>
      <c r="E60" s="16">
        <v>7</v>
      </c>
      <c r="F60" s="16">
        <v>1</v>
      </c>
      <c r="G60" s="16">
        <v>0</v>
      </c>
      <c r="H60" s="38">
        <f t="shared" si="0"/>
        <v>8</v>
      </c>
      <c r="I60" s="15" t="s">
        <v>14</v>
      </c>
      <c r="J60" s="39" t="s">
        <v>67</v>
      </c>
      <c r="K60" s="10" t="s">
        <v>13</v>
      </c>
      <c r="L60" s="10" t="s">
        <v>13</v>
      </c>
      <c r="M60" s="64"/>
    </row>
    <row r="61" spans="1:13" ht="31.5" x14ac:dyDescent="0.25">
      <c r="A61" s="49" t="s">
        <v>17</v>
      </c>
      <c r="B61" s="17" t="s">
        <v>91</v>
      </c>
      <c r="C61" s="18" t="s">
        <v>91</v>
      </c>
      <c r="D61" s="18" t="s">
        <v>92</v>
      </c>
      <c r="E61" s="19">
        <v>4</v>
      </c>
      <c r="F61" s="19">
        <v>2</v>
      </c>
      <c r="G61" s="19">
        <v>0</v>
      </c>
      <c r="H61" s="38">
        <f t="shared" si="0"/>
        <v>6</v>
      </c>
      <c r="I61" s="48" t="s">
        <v>14</v>
      </c>
      <c r="J61" s="22" t="s">
        <v>93</v>
      </c>
      <c r="K61" s="10" t="s">
        <v>13</v>
      </c>
      <c r="L61" s="10" t="s">
        <v>13</v>
      </c>
      <c r="M61" s="64"/>
    </row>
    <row r="62" spans="1:13" ht="47.25" x14ac:dyDescent="0.25">
      <c r="A62" s="26" t="s">
        <v>25</v>
      </c>
      <c r="B62" s="17" t="s">
        <v>23</v>
      </c>
      <c r="C62" s="18" t="s">
        <v>23</v>
      </c>
      <c r="D62" s="1" t="s">
        <v>9</v>
      </c>
      <c r="E62" s="19">
        <v>6</v>
      </c>
      <c r="F62" s="19">
        <v>2</v>
      </c>
      <c r="G62" s="19">
        <v>0</v>
      </c>
      <c r="H62" s="20">
        <f t="shared" si="0"/>
        <v>8</v>
      </c>
      <c r="I62" s="21" t="s">
        <v>14</v>
      </c>
      <c r="J62" s="22" t="s">
        <v>24</v>
      </c>
      <c r="K62" s="33" t="s">
        <v>22</v>
      </c>
      <c r="L62" s="23" t="s">
        <v>22</v>
      </c>
      <c r="M62" s="64"/>
    </row>
    <row r="63" spans="1:13" ht="47.25" x14ac:dyDescent="0.25">
      <c r="A63" s="26" t="s">
        <v>25</v>
      </c>
      <c r="B63" s="11" t="s">
        <v>58</v>
      </c>
      <c r="C63" s="1" t="s">
        <v>58</v>
      </c>
      <c r="D63" s="1" t="s">
        <v>9</v>
      </c>
      <c r="E63" s="16">
        <v>10</v>
      </c>
      <c r="F63" s="16">
        <v>2</v>
      </c>
      <c r="G63" s="16">
        <v>0</v>
      </c>
      <c r="H63" s="38">
        <f t="shared" si="0"/>
        <v>12</v>
      </c>
      <c r="I63" s="21" t="s">
        <v>20</v>
      </c>
      <c r="J63" s="39" t="s">
        <v>60</v>
      </c>
      <c r="K63" s="10" t="s">
        <v>13</v>
      </c>
      <c r="L63" s="10" t="s">
        <v>13</v>
      </c>
      <c r="M63" s="64"/>
    </row>
    <row r="64" spans="1:13" ht="31.5" x14ac:dyDescent="0.25">
      <c r="A64" s="26" t="s">
        <v>25</v>
      </c>
      <c r="B64" s="11" t="s">
        <v>58</v>
      </c>
      <c r="C64" s="1" t="s">
        <v>58</v>
      </c>
      <c r="D64" s="18" t="s">
        <v>19</v>
      </c>
      <c r="E64" s="16">
        <v>8</v>
      </c>
      <c r="F64" s="16">
        <v>2</v>
      </c>
      <c r="G64" s="16">
        <v>0</v>
      </c>
      <c r="H64" s="38">
        <f t="shared" si="0"/>
        <v>10</v>
      </c>
      <c r="I64" s="21" t="s">
        <v>20</v>
      </c>
      <c r="J64" s="39" t="s">
        <v>59</v>
      </c>
      <c r="K64" s="10" t="s">
        <v>13</v>
      </c>
      <c r="L64" s="10" t="s">
        <v>13</v>
      </c>
      <c r="M64" s="64"/>
    </row>
    <row r="65" spans="1:27" ht="63" x14ac:dyDescent="0.25">
      <c r="A65" s="42" t="s">
        <v>25</v>
      </c>
      <c r="B65" s="11" t="s">
        <v>58</v>
      </c>
      <c r="C65" s="1" t="s">
        <v>58</v>
      </c>
      <c r="D65" s="34" t="s">
        <v>83</v>
      </c>
      <c r="E65" s="16">
        <v>15</v>
      </c>
      <c r="F65" s="16">
        <v>0</v>
      </c>
      <c r="G65" s="16">
        <v>0</v>
      </c>
      <c r="H65" s="38">
        <f t="shared" si="0"/>
        <v>15</v>
      </c>
      <c r="I65" s="40"/>
      <c r="J65" s="39" t="s">
        <v>61</v>
      </c>
      <c r="K65" s="10" t="s">
        <v>13</v>
      </c>
      <c r="L65" s="10"/>
      <c r="M65" s="64"/>
    </row>
    <row r="66" spans="1:27" ht="47.25" x14ac:dyDescent="0.25">
      <c r="A66" s="26" t="s">
        <v>25</v>
      </c>
      <c r="B66" s="11" t="s">
        <v>64</v>
      </c>
      <c r="C66" s="1" t="s">
        <v>64</v>
      </c>
      <c r="D66" s="1" t="s">
        <v>9</v>
      </c>
      <c r="E66" s="16">
        <v>4</v>
      </c>
      <c r="F66" s="16">
        <v>0</v>
      </c>
      <c r="G66" s="16">
        <v>0</v>
      </c>
      <c r="H66" s="38">
        <f t="shared" si="0"/>
        <v>4</v>
      </c>
      <c r="I66" s="15" t="s">
        <v>14</v>
      </c>
      <c r="J66" s="39" t="s">
        <v>65</v>
      </c>
      <c r="K66" s="23" t="s">
        <v>22</v>
      </c>
      <c r="L66" s="10"/>
      <c r="M66" s="64"/>
    </row>
    <row r="67" spans="1:27" s="54" customFormat="1" ht="43.5" customHeight="1" x14ac:dyDescent="0.25">
      <c r="A67" s="55" t="s">
        <v>98</v>
      </c>
      <c r="B67" s="11" t="s">
        <v>99</v>
      </c>
      <c r="C67" s="1" t="s">
        <v>99</v>
      </c>
      <c r="D67" s="50" t="s">
        <v>9</v>
      </c>
      <c r="E67" s="16">
        <v>5</v>
      </c>
      <c r="F67" s="16">
        <v>0</v>
      </c>
      <c r="G67" s="16">
        <v>0</v>
      </c>
      <c r="H67" s="66">
        <f t="shared" ref="H67:H68" si="2">SUM(E67,F67)</f>
        <v>5</v>
      </c>
      <c r="I67" s="51" t="s">
        <v>100</v>
      </c>
      <c r="J67" s="56" t="s">
        <v>101</v>
      </c>
      <c r="K67" s="52" t="s">
        <v>102</v>
      </c>
      <c r="L67" s="52"/>
      <c r="M67" s="65"/>
      <c r="N67" s="53"/>
      <c r="O67" s="53"/>
      <c r="P67" s="53"/>
      <c r="Q67" s="53"/>
      <c r="R67" s="53"/>
      <c r="S67" s="53"/>
      <c r="T67" s="53"/>
      <c r="U67" s="53"/>
      <c r="V67" s="53"/>
      <c r="W67" s="53"/>
      <c r="X67" s="53"/>
      <c r="Y67" s="53"/>
      <c r="Z67" s="53"/>
      <c r="AA67" s="53"/>
    </row>
    <row r="68" spans="1:27" s="54" customFormat="1" ht="72.75" customHeight="1" x14ac:dyDescent="0.25">
      <c r="A68" s="55" t="s">
        <v>98</v>
      </c>
      <c r="B68" s="11" t="s">
        <v>99</v>
      </c>
      <c r="C68" s="1" t="s">
        <v>99</v>
      </c>
      <c r="D68" s="50" t="s">
        <v>92</v>
      </c>
      <c r="E68" s="16">
        <v>3</v>
      </c>
      <c r="F68" s="16">
        <v>0</v>
      </c>
      <c r="G68" s="16">
        <v>0</v>
      </c>
      <c r="H68" s="66">
        <f t="shared" si="2"/>
        <v>3</v>
      </c>
      <c r="I68" s="51" t="s">
        <v>100</v>
      </c>
      <c r="J68" s="56" t="s">
        <v>111</v>
      </c>
      <c r="K68" s="52" t="s">
        <v>102</v>
      </c>
      <c r="L68" s="52"/>
      <c r="M68" s="65"/>
      <c r="N68" s="53"/>
      <c r="O68" s="53"/>
      <c r="P68" s="53"/>
      <c r="Q68" s="53"/>
      <c r="R68" s="53"/>
      <c r="S68" s="53"/>
      <c r="T68" s="53"/>
      <c r="U68" s="53"/>
      <c r="V68" s="53"/>
      <c r="W68" s="53"/>
      <c r="X68" s="53"/>
      <c r="Y68" s="53"/>
      <c r="Z68" s="53"/>
      <c r="AA68" s="53"/>
    </row>
    <row r="69" spans="1:27" s="54" customFormat="1" ht="78.75" customHeight="1" x14ac:dyDescent="0.25">
      <c r="A69" s="55" t="s">
        <v>98</v>
      </c>
      <c r="B69" s="11" t="s">
        <v>103</v>
      </c>
      <c r="C69" s="1" t="s">
        <v>98</v>
      </c>
      <c r="D69" s="50" t="s">
        <v>92</v>
      </c>
      <c r="E69" s="16">
        <v>6</v>
      </c>
      <c r="F69" s="16">
        <v>2</v>
      </c>
      <c r="G69" s="16">
        <v>0</v>
      </c>
      <c r="H69" s="66">
        <f t="shared" ref="H69:H70" si="3">SUM(E69,F69)</f>
        <v>8</v>
      </c>
      <c r="I69" s="51" t="s">
        <v>100</v>
      </c>
      <c r="J69" s="56" t="s">
        <v>104</v>
      </c>
      <c r="K69" s="52" t="s">
        <v>102</v>
      </c>
      <c r="L69" s="52" t="s">
        <v>102</v>
      </c>
      <c r="M69" s="65"/>
      <c r="N69" s="53"/>
      <c r="O69" s="53"/>
      <c r="P69" s="53"/>
      <c r="Q69" s="53"/>
      <c r="R69" s="53"/>
      <c r="S69" s="53"/>
      <c r="T69" s="53"/>
      <c r="U69" s="53"/>
      <c r="V69" s="53"/>
      <c r="W69" s="53"/>
      <c r="X69" s="53"/>
      <c r="Y69" s="53"/>
      <c r="Z69" s="53"/>
      <c r="AA69" s="53"/>
    </row>
    <row r="70" spans="1:27" s="54" customFormat="1" ht="78.75" customHeight="1" x14ac:dyDescent="0.25">
      <c r="A70" s="55" t="s">
        <v>98</v>
      </c>
      <c r="B70" s="11" t="s">
        <v>103</v>
      </c>
      <c r="C70" s="1" t="s">
        <v>105</v>
      </c>
      <c r="D70" s="50" t="s">
        <v>9</v>
      </c>
      <c r="E70" s="16">
        <v>6</v>
      </c>
      <c r="F70" s="16">
        <v>2</v>
      </c>
      <c r="G70" s="16">
        <v>0</v>
      </c>
      <c r="H70" s="66">
        <f t="shared" si="3"/>
        <v>8</v>
      </c>
      <c r="I70" s="51" t="s">
        <v>100</v>
      </c>
      <c r="J70" s="56" t="s">
        <v>106</v>
      </c>
      <c r="K70" s="52" t="s">
        <v>102</v>
      </c>
      <c r="L70" s="52" t="s">
        <v>102</v>
      </c>
      <c r="M70" s="65"/>
      <c r="N70" s="53"/>
      <c r="O70" s="53"/>
      <c r="P70" s="53"/>
      <c r="Q70" s="53"/>
      <c r="R70" s="53"/>
      <c r="S70" s="53"/>
      <c r="T70" s="53"/>
      <c r="U70" s="53"/>
      <c r="V70" s="53"/>
      <c r="W70" s="53"/>
      <c r="X70" s="53"/>
      <c r="Y70" s="53"/>
      <c r="Z70" s="53"/>
      <c r="AA70" s="53"/>
    </row>
    <row r="71" spans="1:27" s="54" customFormat="1" ht="81.75" customHeight="1" x14ac:dyDescent="0.25">
      <c r="A71" s="55" t="s">
        <v>98</v>
      </c>
      <c r="B71" s="11" t="s">
        <v>103</v>
      </c>
      <c r="C71" s="1" t="s">
        <v>107</v>
      </c>
      <c r="D71" s="50" t="s">
        <v>9</v>
      </c>
      <c r="E71" s="16">
        <v>6</v>
      </c>
      <c r="F71" s="16">
        <v>2</v>
      </c>
      <c r="G71" s="16">
        <v>0</v>
      </c>
      <c r="H71" s="66">
        <f>SUM(E71,F71)</f>
        <v>8</v>
      </c>
      <c r="I71" s="51" t="s">
        <v>100</v>
      </c>
      <c r="J71" s="56" t="s">
        <v>108</v>
      </c>
      <c r="K71" s="52" t="s">
        <v>102</v>
      </c>
      <c r="L71" s="52" t="s">
        <v>102</v>
      </c>
      <c r="M71" s="65"/>
      <c r="N71" s="53"/>
      <c r="O71" s="53"/>
      <c r="P71" s="53"/>
      <c r="Q71" s="53"/>
      <c r="R71" s="53"/>
      <c r="S71" s="53"/>
      <c r="T71" s="53"/>
      <c r="U71" s="53"/>
      <c r="V71" s="53"/>
      <c r="W71" s="53"/>
      <c r="X71" s="53"/>
      <c r="Y71" s="53"/>
      <c r="Z71" s="53"/>
      <c r="AA71" s="53"/>
    </row>
    <row r="72" spans="1:27" ht="47.25" x14ac:dyDescent="0.25">
      <c r="A72" s="44" t="s">
        <v>81</v>
      </c>
      <c r="B72" s="27" t="s">
        <v>70</v>
      </c>
      <c r="C72" s="1" t="s">
        <v>139</v>
      </c>
      <c r="D72" s="1" t="s">
        <v>9</v>
      </c>
      <c r="E72" s="28">
        <v>4</v>
      </c>
      <c r="F72" s="28">
        <v>0</v>
      </c>
      <c r="G72" s="28">
        <v>0</v>
      </c>
      <c r="H72" s="29">
        <f t="shared" ref="H72:H80" si="4">SUM(E72,F72)</f>
        <v>4</v>
      </c>
      <c r="I72" s="30" t="s">
        <v>20</v>
      </c>
      <c r="J72" s="39" t="s">
        <v>140</v>
      </c>
      <c r="K72" s="32" t="s">
        <v>33</v>
      </c>
      <c r="L72" s="32"/>
      <c r="M72" s="64"/>
    </row>
    <row r="73" spans="1:27" ht="47.25" x14ac:dyDescent="0.25">
      <c r="A73" s="44" t="s">
        <v>81</v>
      </c>
      <c r="B73" s="76" t="s">
        <v>158</v>
      </c>
      <c r="C73" s="50" t="s">
        <v>159</v>
      </c>
      <c r="D73" s="1" t="s">
        <v>9</v>
      </c>
      <c r="E73" s="28">
        <v>7</v>
      </c>
      <c r="F73" s="28">
        <v>0</v>
      </c>
      <c r="G73" s="28">
        <v>0</v>
      </c>
      <c r="H73" s="29">
        <f t="shared" ref="H73:H74" si="5">SUM(E73,F73)</f>
        <v>7</v>
      </c>
      <c r="I73" s="15" t="s">
        <v>14</v>
      </c>
      <c r="J73" s="77" t="s">
        <v>162</v>
      </c>
      <c r="K73" s="10" t="s">
        <v>160</v>
      </c>
      <c r="L73" s="10"/>
      <c r="M73" s="64"/>
    </row>
    <row r="74" spans="1:27" ht="63" x14ac:dyDescent="0.25">
      <c r="A74" s="44" t="s">
        <v>81</v>
      </c>
      <c r="B74" s="76" t="s">
        <v>158</v>
      </c>
      <c r="C74" s="50" t="s">
        <v>159</v>
      </c>
      <c r="D74" s="18" t="s">
        <v>19</v>
      </c>
      <c r="E74" s="28">
        <v>2</v>
      </c>
      <c r="F74" s="28">
        <v>0</v>
      </c>
      <c r="G74" s="28">
        <v>0</v>
      </c>
      <c r="H74" s="29">
        <f t="shared" si="5"/>
        <v>2</v>
      </c>
      <c r="I74" s="15" t="s">
        <v>14</v>
      </c>
      <c r="J74" s="77" t="s">
        <v>161</v>
      </c>
      <c r="K74" s="10" t="s">
        <v>160</v>
      </c>
      <c r="L74" s="10"/>
      <c r="M74" s="64"/>
    </row>
    <row r="75" spans="1:27" ht="47.25" x14ac:dyDescent="0.25">
      <c r="A75" s="44" t="s">
        <v>81</v>
      </c>
      <c r="B75" s="58" t="s">
        <v>136</v>
      </c>
      <c r="C75" s="59" t="s">
        <v>136</v>
      </c>
      <c r="D75" s="1" t="s">
        <v>9</v>
      </c>
      <c r="E75" s="28">
        <v>5</v>
      </c>
      <c r="F75" s="28">
        <v>0</v>
      </c>
      <c r="G75" s="28">
        <v>0</v>
      </c>
      <c r="H75" s="29">
        <f t="shared" si="4"/>
        <v>5</v>
      </c>
      <c r="I75" s="15" t="s">
        <v>14</v>
      </c>
      <c r="J75" s="39" t="s">
        <v>137</v>
      </c>
      <c r="K75" s="10" t="s">
        <v>13</v>
      </c>
      <c r="L75" s="10"/>
      <c r="M75" s="64"/>
    </row>
    <row r="76" spans="1:27" ht="47.25" x14ac:dyDescent="0.25">
      <c r="A76" s="44" t="s">
        <v>81</v>
      </c>
      <c r="B76" s="58" t="s">
        <v>136</v>
      </c>
      <c r="C76" s="59" t="s">
        <v>136</v>
      </c>
      <c r="D76" s="18" t="s">
        <v>19</v>
      </c>
      <c r="E76" s="28">
        <v>1</v>
      </c>
      <c r="F76" s="28">
        <v>0</v>
      </c>
      <c r="G76" s="28">
        <v>0</v>
      </c>
      <c r="H76" s="29">
        <f t="shared" si="4"/>
        <v>1</v>
      </c>
      <c r="I76" s="15" t="s">
        <v>14</v>
      </c>
      <c r="J76" s="39" t="s">
        <v>138</v>
      </c>
      <c r="K76" s="10" t="s">
        <v>13</v>
      </c>
      <c r="L76" s="10"/>
      <c r="M76" s="64"/>
    </row>
    <row r="77" spans="1:27" ht="47.25" x14ac:dyDescent="0.25">
      <c r="A77" s="44" t="s">
        <v>81</v>
      </c>
      <c r="B77" s="11" t="s">
        <v>131</v>
      </c>
      <c r="C77" s="1" t="s">
        <v>131</v>
      </c>
      <c r="D77" s="1" t="s">
        <v>9</v>
      </c>
      <c r="E77" s="16">
        <v>4</v>
      </c>
      <c r="F77" s="16">
        <v>1</v>
      </c>
      <c r="G77" s="16">
        <v>0</v>
      </c>
      <c r="H77" s="66">
        <f t="shared" si="4"/>
        <v>5</v>
      </c>
      <c r="I77" s="15" t="s">
        <v>14</v>
      </c>
      <c r="J77" s="14" t="s">
        <v>133</v>
      </c>
      <c r="K77" s="10" t="s">
        <v>13</v>
      </c>
      <c r="L77" s="10" t="s">
        <v>13</v>
      </c>
      <c r="M77" s="64"/>
    </row>
    <row r="78" spans="1:27" ht="47.25" x14ac:dyDescent="0.25">
      <c r="A78" s="44" t="s">
        <v>81</v>
      </c>
      <c r="B78" s="11" t="s">
        <v>131</v>
      </c>
      <c r="C78" s="1" t="s">
        <v>131</v>
      </c>
      <c r="D78" s="18" t="s">
        <v>19</v>
      </c>
      <c r="E78" s="16">
        <v>2</v>
      </c>
      <c r="F78" s="16">
        <v>1</v>
      </c>
      <c r="G78" s="16">
        <v>0</v>
      </c>
      <c r="H78" s="66">
        <f t="shared" si="4"/>
        <v>3</v>
      </c>
      <c r="I78" s="15" t="s">
        <v>14</v>
      </c>
      <c r="J78" s="14" t="s">
        <v>132</v>
      </c>
      <c r="K78" s="10" t="s">
        <v>13</v>
      </c>
      <c r="L78" s="10" t="s">
        <v>13</v>
      </c>
      <c r="M78" s="64"/>
    </row>
    <row r="79" spans="1:27" ht="63" x14ac:dyDescent="0.25">
      <c r="A79" s="44" t="s">
        <v>81</v>
      </c>
      <c r="B79" s="11" t="s">
        <v>134</v>
      </c>
      <c r="C79" s="34" t="s">
        <v>134</v>
      </c>
      <c r="D79" s="1" t="s">
        <v>9</v>
      </c>
      <c r="E79" s="28">
        <v>3</v>
      </c>
      <c r="F79" s="28">
        <v>3</v>
      </c>
      <c r="G79" s="28">
        <v>0</v>
      </c>
      <c r="H79" s="29">
        <f t="shared" si="4"/>
        <v>6</v>
      </c>
      <c r="I79" s="40" t="s">
        <v>27</v>
      </c>
      <c r="J79" s="31" t="s">
        <v>135</v>
      </c>
      <c r="K79" s="10" t="s">
        <v>13</v>
      </c>
      <c r="L79" s="10" t="s">
        <v>13</v>
      </c>
      <c r="M79" s="64"/>
    </row>
    <row r="80" spans="1:27" ht="47.25" x14ac:dyDescent="0.25">
      <c r="A80" s="44" t="s">
        <v>81</v>
      </c>
      <c r="B80" s="27" t="s">
        <v>147</v>
      </c>
      <c r="C80" s="1" t="s">
        <v>147</v>
      </c>
      <c r="D80" s="18" t="s">
        <v>19</v>
      </c>
      <c r="E80" s="28">
        <v>6</v>
      </c>
      <c r="F80" s="28">
        <v>1</v>
      </c>
      <c r="G80" s="28">
        <v>0</v>
      </c>
      <c r="H80" s="29">
        <f t="shared" si="4"/>
        <v>7</v>
      </c>
      <c r="I80" s="40" t="s">
        <v>27</v>
      </c>
      <c r="J80" s="39" t="s">
        <v>148</v>
      </c>
      <c r="K80" s="10" t="s">
        <v>13</v>
      </c>
      <c r="L80" s="10" t="s">
        <v>13</v>
      </c>
      <c r="M80" s="64"/>
    </row>
    <row r="81" spans="1:12" ht="15.75" x14ac:dyDescent="0.25">
      <c r="A81" s="68" t="s">
        <v>7</v>
      </c>
      <c r="B81" s="69"/>
      <c r="C81" s="70"/>
      <c r="D81" s="70"/>
      <c r="E81" s="71">
        <f>SUM(E2:E80)</f>
        <v>476</v>
      </c>
      <c r="F81" s="71">
        <f>SUM(F2:F80)</f>
        <v>89</v>
      </c>
      <c r="G81" s="71"/>
      <c r="H81" s="72">
        <f>SUBTOTAL(109,Tablo258[TOPLAM])</f>
        <v>565</v>
      </c>
      <c r="I81" s="73"/>
      <c r="J81" s="74"/>
      <c r="K81" s="75"/>
      <c r="L81" s="75"/>
    </row>
    <row r="82" spans="1:12" x14ac:dyDescent="0.25">
      <c r="H82" s="67"/>
    </row>
    <row r="84" spans="1:12" ht="15.75" x14ac:dyDescent="0.25">
      <c r="B84" s="61" t="s">
        <v>145</v>
      </c>
      <c r="C84" s="62" t="s">
        <v>163</v>
      </c>
      <c r="D84" s="61"/>
      <c r="E84" s="61"/>
      <c r="F84" s="61"/>
      <c r="G84" s="61"/>
      <c r="H84" s="61"/>
      <c r="I84" s="61"/>
      <c r="J84" s="63"/>
    </row>
  </sheetData>
  <conditionalFormatting sqref="J3:J31 J35:J38 J44:J47">
    <cfRule type="cellIs" dxfId="50" priority="35" operator="equal">
      <formula>"UYGUN"</formula>
    </cfRule>
    <cfRule type="cellIs" dxfId="49" priority="36" operator="equal">
      <formula>"UYGUN DEĞİL"</formula>
    </cfRule>
  </conditionalFormatting>
  <conditionalFormatting sqref="J62:J66 J54:J60 J48:J49 J79 J72 J75:J76">
    <cfRule type="cellIs" dxfId="48" priority="37" operator="equal">
      <formula>"UYGUN"</formula>
    </cfRule>
    <cfRule type="cellIs" dxfId="47" priority="38" operator="equal">
      <formula>"UYGUN DEĞİL"</formula>
    </cfRule>
  </conditionalFormatting>
  <conditionalFormatting sqref="J61">
    <cfRule type="cellIs" dxfId="46" priority="33" operator="equal">
      <formula>"UYGUN"</formula>
    </cfRule>
    <cfRule type="cellIs" dxfId="45" priority="34" operator="equal">
      <formula>"UYGUN DEĞİL"</formula>
    </cfRule>
  </conditionalFormatting>
  <conditionalFormatting sqref="J67:J71">
    <cfRule type="cellIs" dxfId="44" priority="31" operator="equal">
      <formula>"UYGUN"</formula>
    </cfRule>
    <cfRule type="cellIs" dxfId="43" priority="32" operator="equal">
      <formula>"UYGUN DEĞİL"</formula>
    </cfRule>
  </conditionalFormatting>
  <conditionalFormatting sqref="J2">
    <cfRule type="cellIs" dxfId="42" priority="29" operator="equal">
      <formula>"UYGUN"</formula>
    </cfRule>
    <cfRule type="cellIs" dxfId="41" priority="30" operator="equal">
      <formula>"UYGUN DEĞİL"</formula>
    </cfRule>
  </conditionalFormatting>
  <conditionalFormatting sqref="J52:J53">
    <cfRule type="cellIs" dxfId="40" priority="27" operator="equal">
      <formula>"UYGUN"</formula>
    </cfRule>
    <cfRule type="cellIs" dxfId="39" priority="28" operator="equal">
      <formula>"UYGUN DEĞİL"</formula>
    </cfRule>
  </conditionalFormatting>
  <conditionalFormatting sqref="J50:J51">
    <cfRule type="cellIs" dxfId="38" priority="25" operator="equal">
      <formula>"UYGUN"</formula>
    </cfRule>
    <cfRule type="cellIs" dxfId="37" priority="26" operator="equal">
      <formula>"UYGUN DEĞİL"</formula>
    </cfRule>
  </conditionalFormatting>
  <conditionalFormatting sqref="J42">
    <cfRule type="cellIs" dxfId="36" priority="23" operator="equal">
      <formula>"UYGUN"</formula>
    </cfRule>
    <cfRule type="cellIs" dxfId="35" priority="24" operator="equal">
      <formula>"UYGUN DEĞİL"</formula>
    </cfRule>
  </conditionalFormatting>
  <conditionalFormatting sqref="J39:J40">
    <cfRule type="cellIs" dxfId="34" priority="21" operator="equal">
      <formula>"UYGUN"</formula>
    </cfRule>
    <cfRule type="cellIs" dxfId="33" priority="22" operator="equal">
      <formula>"UYGUN DEĞİL"</formula>
    </cfRule>
  </conditionalFormatting>
  <conditionalFormatting sqref="J41">
    <cfRule type="cellIs" dxfId="32" priority="19" operator="equal">
      <formula>"UYGUN"</formula>
    </cfRule>
    <cfRule type="cellIs" dxfId="31" priority="20" operator="equal">
      <formula>"UYGUN DEĞİL"</formula>
    </cfRule>
  </conditionalFormatting>
  <conditionalFormatting sqref="J43">
    <cfRule type="cellIs" dxfId="30" priority="17" operator="equal">
      <formula>"UYGUN"</formula>
    </cfRule>
    <cfRule type="cellIs" dxfId="29" priority="18" operator="equal">
      <formula>"UYGUN DEĞİL"</formula>
    </cfRule>
  </conditionalFormatting>
  <conditionalFormatting sqref="J77">
    <cfRule type="cellIs" dxfId="28" priority="15" operator="equal">
      <formula>"UYGUN"</formula>
    </cfRule>
    <cfRule type="cellIs" dxfId="27" priority="16" operator="equal">
      <formula>"UYGUN DEĞİL"</formula>
    </cfRule>
  </conditionalFormatting>
  <conditionalFormatting sqref="J78">
    <cfRule type="cellIs" dxfId="26" priority="13" operator="equal">
      <formula>"UYGUN"</formula>
    </cfRule>
    <cfRule type="cellIs" dxfId="25" priority="14" operator="equal">
      <formula>"UYGUN DEĞİL"</formula>
    </cfRule>
  </conditionalFormatting>
  <conditionalFormatting sqref="J80">
    <cfRule type="cellIs" dxfId="24" priority="9" operator="equal">
      <formula>"UYGUN"</formula>
    </cfRule>
    <cfRule type="cellIs" dxfId="23" priority="10" operator="equal">
      <formula>"UYGUN DEĞİL"</formula>
    </cfRule>
  </conditionalFormatting>
  <conditionalFormatting sqref="J32:J34">
    <cfRule type="cellIs" dxfId="22" priority="7" operator="equal">
      <formula>"UYGUN"</formula>
    </cfRule>
    <cfRule type="cellIs" dxfId="21" priority="8" operator="equal">
      <formula>"UYGUN DEĞİL"</formula>
    </cfRule>
  </conditionalFormatting>
  <conditionalFormatting sqref="J73">
    <cfRule type="cellIs" dxfId="20" priority="3" operator="equal">
      <formula>"UYGUN"</formula>
    </cfRule>
    <cfRule type="cellIs" dxfId="19" priority="4" operator="equal">
      <formula>"UYGUN DEĞİL"</formula>
    </cfRule>
  </conditionalFormatting>
  <conditionalFormatting sqref="J74">
    <cfRule type="cellIs" dxfId="18" priority="1" operator="equal">
      <formula>"UYGUN"</formula>
    </cfRule>
    <cfRule type="cellIs" dxfId="17" priority="2" operator="equal">
      <formula>"UYGUN DEĞİL"</formula>
    </cfRule>
  </conditionalFormatting>
  <dataValidations count="4">
    <dataValidation allowBlank="1" sqref="B54:B60 C55:C60 B48:B49 A1:A80"/>
    <dataValidation type="list" allowBlank="1" showInputMessage="1" showErrorMessage="1" sqref="D84:I84">
      <formula1>#REF!</formula1>
    </dataValidation>
    <dataValidation allowBlank="1" showInputMessage="1" showErrorMessage="1" errorTitle="KONTENJAN HATASI" error="İkinci Öğretim Tezsiz Yüksek Lisans Programlarının kontenjanı 15'ten az olamaz." sqref="E2:E80"/>
    <dataValidation allowBlank="1" showInputMessage="1" showErrorMessage="1" promptTitle="ALES PUAN TÜRÜ" prompt="Programınıza ALES'in hangi puan türüne göre öğrenci alacaksınız?" sqref="I2:I80"/>
  </dataValidations>
  <pageMargins left="0.7" right="0.7" top="0.75" bottom="0.75" header="0.3" footer="0.3"/>
  <pageSetup paperSize="9"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Kontenjan</vt:lpstr>
      <vt:lpstr>Sayfa2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Eğit. Öğr. Plan Ozan KARACA</dc:creator>
  <cp:lastModifiedBy>saglık bilim 1</cp:lastModifiedBy>
  <cp:lastPrinted>2024-04-25T07:54:51Z</cp:lastPrinted>
  <dcterms:created xsi:type="dcterms:W3CDTF">2006-09-26T09:04:32Z</dcterms:created>
  <dcterms:modified xsi:type="dcterms:W3CDTF">2025-06-03T12:46:26Z</dcterms:modified>
</cp:coreProperties>
</file>