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BuÇalışmaKitabı" defaultThemeVersion="124226"/>
  <mc:AlternateContent xmlns:mc="http://schemas.openxmlformats.org/markup-compatibility/2006">
    <mc:Choice Requires="x15">
      <x15ac:absPath xmlns:x15ac="http://schemas.microsoft.com/office/spreadsheetml/2010/11/ac" url="C:\Users\saglık bilim 2\Desktop\skbsb çiğdem\KONTENJAN\BAHAR\2025-2026 Bahar Başvuru Kontenjan\"/>
    </mc:Choice>
  </mc:AlternateContent>
  <bookViews>
    <workbookView xWindow="-120" yWindow="-120" windowWidth="20730" windowHeight="11760"/>
  </bookViews>
  <sheets>
    <sheet name="Kontenjan" sheetId="6" r:id="rId1"/>
    <sheet name="Sayfa2" sheetId="4" state="hidden" r:id="rId2"/>
  </sheets>
  <calcPr calcId="162913"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3" i="6" l="1"/>
  <c r="H75" i="6" l="1"/>
  <c r="H74" i="6" l="1"/>
  <c r="H82" i="6" l="1"/>
  <c r="H20" i="6" l="1"/>
  <c r="H19" i="6"/>
  <c r="H18" i="6"/>
  <c r="H60" i="6" l="1"/>
  <c r="H59" i="6"/>
  <c r="H80" i="6"/>
  <c r="H72" i="6" l="1"/>
  <c r="H71" i="6"/>
  <c r="H30" i="6" l="1"/>
  <c r="H3" i="6"/>
  <c r="H50" i="6" l="1"/>
  <c r="H49" i="6"/>
  <c r="H70" i="6" l="1"/>
  <c r="H68" i="6"/>
  <c r="H69" i="6"/>
  <c r="H48" i="6" l="1"/>
  <c r="H47" i="6"/>
  <c r="H37" i="6" l="1"/>
  <c r="H36" i="6"/>
  <c r="H35" i="6"/>
  <c r="H83" i="6" l="1"/>
  <c r="H6" i="6"/>
  <c r="H2" i="6"/>
  <c r="E84" i="6" l="1"/>
  <c r="F84" i="6"/>
  <c r="H77" i="6" l="1"/>
  <c r="H76" i="6"/>
  <c r="H79" i="6" l="1"/>
  <c r="H78" i="6"/>
  <c r="H81" i="6"/>
  <c r="H46" i="6" l="1"/>
  <c r="H45" i="6"/>
  <c r="H44" i="6"/>
  <c r="H43" i="6"/>
  <c r="H42" i="6"/>
  <c r="H54" i="6" l="1"/>
  <c r="H53" i="6"/>
  <c r="H28" i="6" l="1"/>
  <c r="H29" i="6"/>
  <c r="H63" i="6" l="1"/>
  <c r="H67" i="6" l="1"/>
  <c r="H66" i="6"/>
  <c r="H65" i="6"/>
  <c r="H64" i="6"/>
  <c r="H62" i="6"/>
  <c r="H61" i="6"/>
  <c r="H58" i="6"/>
  <c r="H57" i="6"/>
  <c r="H56" i="6"/>
  <c r="H55" i="6"/>
  <c r="H52" i="6"/>
  <c r="H51" i="6"/>
  <c r="H41" i="6"/>
  <c r="H40" i="6"/>
  <c r="H39" i="6"/>
  <c r="H38" i="6"/>
  <c r="H34" i="6"/>
  <c r="H33" i="6"/>
  <c r="H32" i="6"/>
  <c r="H31" i="6"/>
  <c r="H27" i="6"/>
  <c r="H26" i="6"/>
  <c r="H25" i="6"/>
  <c r="H24" i="6"/>
  <c r="H23" i="6"/>
  <c r="H22" i="6"/>
  <c r="H21" i="6"/>
  <c r="H17" i="6"/>
  <c r="H16" i="6"/>
  <c r="H15" i="6"/>
  <c r="H14" i="6"/>
  <c r="H13" i="6"/>
  <c r="H12" i="6"/>
  <c r="H11" i="6"/>
  <c r="H10" i="6"/>
  <c r="H9" i="6"/>
  <c r="H8" i="6"/>
  <c r="H7" i="6"/>
  <c r="H5" i="6"/>
  <c r="H4" i="6"/>
  <c r="H84" i="6" l="1"/>
</calcChain>
</file>

<file path=xl/sharedStrings.xml><?xml version="1.0" encoding="utf-8"?>
<sst xmlns="http://schemas.openxmlformats.org/spreadsheetml/2006/main" count="717" uniqueCount="172">
  <si>
    <t>FAKÜLTE</t>
  </si>
  <si>
    <t>ANABİLİM DALI</t>
  </si>
  <si>
    <t>PROGRAM ADI</t>
  </si>
  <si>
    <t>PROGRAM TÜRÜ</t>
  </si>
  <si>
    <t>TC</t>
  </si>
  <si>
    <t>YAB</t>
  </si>
  <si>
    <t>ALES</t>
  </si>
  <si>
    <t>TOPLAM</t>
  </si>
  <si>
    <t>ÖZEL KOŞULLAR</t>
  </si>
  <si>
    <t>Tezli Yüksek Lisans Programı</t>
  </si>
  <si>
    <t>TC- Aday Değerlendirme</t>
  </si>
  <si>
    <t>YABANCI- Aday Değerlendirme</t>
  </si>
  <si>
    <t xml:space="preserve">ECZACILIK </t>
  </si>
  <si>
    <t>Mülakat</t>
  </si>
  <si>
    <t>SAY</t>
  </si>
  <si>
    <t xml:space="preserve">KKTC </t>
  </si>
  <si>
    <t>Biyoistatistik ve Tıbbi Bilişim</t>
  </si>
  <si>
    <t>TIP</t>
  </si>
  <si>
    <t>Biyoistatistik</t>
  </si>
  <si>
    <t>Doktora Program</t>
  </si>
  <si>
    <t>EA</t>
  </si>
  <si>
    <t>Sağlık Bilimleri alanında Tıp, Diş Hekimliği, Eczacılık, Veteriner, Hemşirelik mezunu ile Fen Fakültelerinin İstatistik, Matematik, Biyoloji, Bilgisayar Bilimleri, Moleküler Biyoloji ve Genetik bölümlerinden mezun olmak</t>
  </si>
  <si>
    <t>Mülakat/Yazılı</t>
  </si>
  <si>
    <t>Odyoloji</t>
  </si>
  <si>
    <t>Kulak Burun Boğaz Hastalıkları Uzmanı, Odyoloji Lisans Mezunu, Dil ve Konuşma Terapisi lisans mezunu olmak</t>
  </si>
  <si>
    <t>SAĞLIK BİLİMLERİ</t>
  </si>
  <si>
    <t>Radyofarmasi</t>
  </si>
  <si>
    <t>SAY/EA</t>
  </si>
  <si>
    <t xml:space="preserve">Kadın Sağlığı ve Hastalıkları Hemşireliği </t>
  </si>
  <si>
    <t>Tezsiz Yüksek Lisans Programı</t>
  </si>
  <si>
    <t>Hemşirelik Fakültesi lisans/ Sağlık Bilimleri Fakültesi Hemşirelik Bölümü lisans/ Sağlık Yüksek Okulu Hemşirelik Bölümü lisans mezunu olmak</t>
  </si>
  <si>
    <t>Doğum/ Kadın Sağlığı ve Hastalıkları Hemşireliği Yüksek Lisans mezunu ya da Hemşirelik Yüksek Lisans mezunu olmak</t>
  </si>
  <si>
    <t>Hemşirelik Fakültesi Lisans/Sağlık Bilimleri Fakültesi Hemşirelik Bölümü Lisans/ Hemşirelik Yüksekokulu/ Sağlık Yüksekokulu Hemşirelik bölümü Lisans mezunu olmak</t>
  </si>
  <si>
    <t>Yazılı</t>
  </si>
  <si>
    <t>Farmakoloji</t>
  </si>
  <si>
    <t>Farmasötik Teknoloji</t>
  </si>
  <si>
    <t>Eczacılık Fakültesi Mezunu olma ve Eczacılık Fakültesi Anabilim Dallarından birinde Yüksek Lisans Yapmış olmak veya 5 yıllık Eczacılık Fakültesi mezunu olmak, (Gerekli görüldüğünde 5 yıllık mezunlar için Yüksek Lisans Programından Bilimsel Hazırlık Programı uygulanacaktır.)</t>
  </si>
  <si>
    <t>Kozmetoloji</t>
  </si>
  <si>
    <t>Kalp ve Damar Cerrahisi</t>
  </si>
  <si>
    <t>Perfüzyon</t>
  </si>
  <si>
    <t>Biyofarmasötik ve
Farmakokinetik</t>
  </si>
  <si>
    <t>Biyofarmasötik ve Farmakokinetik Programı için Eczacılık Fakültesi Mezunu, Fen veya Sağlık Bilimleri alanında fakülte mezunları (Eczacılık Fakültesi dışındaki öğrencilere Bilimsel Hazırlık Programı uygulanacaktır.)</t>
  </si>
  <si>
    <t>5 Yıllık Eczacılık Fakültesi Mezunu olmak ve Eczacılık Fakültesi mezunu olmak ve Eczacılık Fakültesinden bir yüksek lisans derecesine sahip olmak</t>
  </si>
  <si>
    <t>HEMŞİRELİK</t>
  </si>
  <si>
    <t>Parazitoloji</t>
  </si>
  <si>
    <t>SAY/EA/SÖZ</t>
  </si>
  <si>
    <t>Farmasötik Mikrobiyoloji</t>
  </si>
  <si>
    <t>Eczacılık Fakültesi mezunu olmak, Fen veya Fen-Edebiyat Fakültesi biyoloji mezunu olmak, Veterinerlik Fakültesi mezunu olmak, Hemşirelik Fakültesi mezunu olmak, Diş Hekimliği Fakültesi mezunu olmak, Ebelik Lisans mezunu olmak, Gıda Mühendisliği mezunu olmak</t>
  </si>
  <si>
    <t>Eczacılık Fakültesi 5 yıllık lisans programından mezun olmak veya Mikrobiyoloji alanında yüksek lisans yapmış olmak, Fen veya Fen-Edebiyat Fakültesi biyoloji mezunu olup Mikrobiyoloji alanında yüksek lisans yapmış olmak, Gıda Mühendisliği mezunu olup Mikrobiyoloji alanında yüksek lisans yapmış olmak, Hemşirelik Fakültesi mezunu olup Enfeksiyon Kontrol Hemşireliği Yüksek Lisans Programını tamamlamış olmak, Diş Hekimliği Fakültesi, Tıp Fakültesi veya Veterinerlik Fakültesi mezunu olmak.</t>
  </si>
  <si>
    <t>Hemşirelik Esasları</t>
  </si>
  <si>
    <t>Hemşirelik Lisans Derecesine sahip olmak</t>
  </si>
  <si>
    <t>İç Hastalıkları</t>
  </si>
  <si>
    <t>Yaşlı Sağlığı</t>
  </si>
  <si>
    <t>Klinik Eczacılık</t>
  </si>
  <si>
    <t>Ebelik</t>
  </si>
  <si>
    <t>Ebelik lisans mezunu olup, Sağlık Bilimleri Enstitüsünün herhangi bir programındaki Yüksek Lisans programlarından mezun olmak</t>
  </si>
  <si>
    <t>Ebelik lisans programından mezun olmak</t>
  </si>
  <si>
    <t>Ebelik lisans/ebelikte lisans tamamlama programından mezun olmak</t>
  </si>
  <si>
    <t>Analitik Kimya</t>
  </si>
  <si>
    <t>Eczacılık Fakültesi, Fen Fakültesi Kimya, Biyokimya veya Biyoloji Bölümü, Mühendislik Fakültesi Kimya veya Biyomühendislik Bölümü mezunu olmak</t>
  </si>
  <si>
    <t>Tıbbi Biyoloji</t>
  </si>
  <si>
    <t>Sağlık Bilimleri Enstitüsü Yüksek Lisans mezunu veya Tıp Fakültesi mezunu ve tam gün çalışmaya engel durumunun bulunmaması</t>
  </si>
  <si>
    <t>Eczacılık Fakültesi mezunu olmak</t>
  </si>
  <si>
    <t>Hemşirelikte Öğretim</t>
  </si>
  <si>
    <t>Halk Sağlığı Hemşireliği</t>
  </si>
  <si>
    <t>Hemşirelik veya Sağlık Memurluğu lisans programından mezun olmak</t>
  </si>
  <si>
    <t>Farmasötik Biyoteknoloji</t>
  </si>
  <si>
    <t>Beş yıllık Eczacılık Fakültesi, Tıp Fakültesi, Veterinerlik Fakültesi mezunu olmak veya Farmasötik Biyoteknoloji Anabilim Dalında yüksek lisans derecesine sahip olmak veya Fen Bilimleri Enstitüsü; Biyomühendislik, Biyoteknoloji, Biyokimya, Moleküler Biyoloji alanlarında yüksek lisans yapmış olmak veya Sağlık Bilimleri Enstitüsü; Aşı çalışmaları, Biyokimya, Tıbbi Biyokimya, Tıbbi Biyoloji, Tıbbi Biyoloji ve Genetik, Nanoteknoloji , Farmasötik Teknoloji alanlarında yüksek lisans derecesine sahip olmak</t>
  </si>
  <si>
    <t>Cerrahi Hastalıkları Hemşireliği</t>
  </si>
  <si>
    <t>Ameliyathane Hemşireliği</t>
  </si>
  <si>
    <t>Yoğun Bakım Hemşireliği</t>
  </si>
  <si>
    <t>Hemşirelik veya Sağlık Memurluğu Yüksek Lisans mezunu olmak</t>
  </si>
  <si>
    <t>Farmasötik Kimya</t>
  </si>
  <si>
    <t>Eczacılık Fakültesi, Fen Fakültesi Kimya Bölümü, Mühendislik Fakültesi Kimya Mühendisliği Bölümü Mezunu olmak.
(Eczacılık Fakültesi Mezunu olmayan adaylara bilimsel hazırlık programı uygulanacaktır)</t>
  </si>
  <si>
    <t>SAĞLIK BİLİMLERİ ENSTİTÜSÜ</t>
  </si>
  <si>
    <t>Hemşirelik veya Sağlık Memurluğu Lisans mezunu olmak</t>
  </si>
  <si>
    <t>*İkinci Öğretim Tezsiz Yüksek Lisans Programı</t>
  </si>
  <si>
    <t>Tıp Fakültesi, Hemşirelik Fakültesi, Matematik, Biyoloji, Bilgisayar Bilimleri, Moleküler Biyoloji ve Genetik Bölümü, yada İstatistik veya Biyoistatististik alanında yüksek lisans mezunu olmak</t>
  </si>
  <si>
    <t>5 Yıllık Eczacılık Fakültesi Mezunu Olmak Veya 4 Yıllık Eczacılık Fakültesi Mezunu Olup, Radyofarmasi Alanında Yüksek Lisans Yapmış olmak</t>
  </si>
  <si>
    <t>Biyoloji, Moleküler Biyoloji, Genetik, Biyomühendislik, Eczacılık, Veteriner veya Diş Hekimliği lisans mezunu ve tam gün çalışmaya engel durumunun bulunmaması</t>
  </si>
  <si>
    <t>Eczacılık Fakültesi Mezunu olmak,</t>
  </si>
  <si>
    <t>Eczacılık Fakültesi Kimya Mühendisliği, Biyomühendislik bölümü, ve Biyokimya, Kimya, Biyoloji bölümü mezunları</t>
  </si>
  <si>
    <t>Tıp Tarihi ve Etik</t>
  </si>
  <si>
    <t>Doktora Programı</t>
  </si>
  <si>
    <t>Tıp Fakültesi, Veteriner Fakültesi, Eczacılık Fakültesi veya Diş Hekimliği mezunu olmak veya Parazitoloji alanında yüksek lisans yapmış olmak.</t>
  </si>
  <si>
    <t>Eczacılık Fakültesi; Tıp Fakültesi; Veterinerlik Fakültesi mezunu olmak veya Moleküler Biyoloji ve Genetik; Biyoloji; Biyokimya: Biyomühendislik; Kimya bölümlerinden lisans derecesine sahip olmak</t>
  </si>
  <si>
    <t>5 Yıllık Eczacılık Fakültesi mezunu olmak veya 4 yıllık Eczacılık Fakültesi mezunu olup Farmasötik Kimya Anabilim Dalı'nda Yüksek Lisans yapmış olmak</t>
  </si>
  <si>
    <t>Spor Bilimleri</t>
  </si>
  <si>
    <t>SAY/SÖZ/EA</t>
  </si>
  <si>
    <t>Mülakat + Yazılı</t>
  </si>
  <si>
    <t xml:space="preserve">Antrenörlük Eğitimi </t>
  </si>
  <si>
    <t>Spor Sağlık Bilimleri Anabilim Dalı, Hareket ve Antrenman Bilimleri Anabilim Dalı veya Beden Eğitimi ve Spor Anabilim Dalında (Yüksek Lisans Tezini Spor Sağlık Bilimleri veya Hareket ve Antrenman Bilimleri konularında yapmış olmak) Yüksek Lisans yapmış olmak. Tıp Fakültesi mezunu olmak.</t>
  </si>
  <si>
    <t>Spor Sağlık Bilimleri</t>
  </si>
  <si>
    <t>Spor Bilimleri Fakültesi, Beden Eğitimi ve Spor Yüksekokulu, Beden Eğitimi Bölümü, Spor Bilimleri ve Teknolojisi Yüksekokulu, Tıp Fakültesi, Fen Fakültesinin Biyoloji, Biyokimya ve Fizik Bölümleri, Kimya Mühendisliği, Fizyoterapi ve Rehabilitasyon Bölümleri, Beslenme ve Diyetetik Bölümleri Lisans programlarından mezun olmak.</t>
  </si>
  <si>
    <t>Hareket ve Antrenman Bilimleri</t>
  </si>
  <si>
    <t>Farmasötik Botanik</t>
  </si>
  <si>
    <t>5 yıllık Eczacılık Fakültesi mezunu olmak veya 4 yıllık Eczacılık Fakültesi, Fen Fakültesi Kimya, Mühendislik Fakültesi Kimya Bölümü mezunu olup, Analitik Kimya veya Kimya alanında yüksek lisans yapmış olmak.</t>
  </si>
  <si>
    <t>Hemşirelikte Yönetim</t>
  </si>
  <si>
    <t>Hemşirelik lisans mezunu olmak</t>
  </si>
  <si>
    <t>Hemşirelikte yüksek lisans programlarından mezun olmak</t>
  </si>
  <si>
    <t>Histoloji ve Embriyoloji</t>
  </si>
  <si>
    <t>Biyoloji Bölümü veya Moleküler Biyoloji-Genetik Bölümü veya Biyomühendislik Bölümü mezunu olmak</t>
  </si>
  <si>
    <t xml:space="preserve">Mülakat +  Yazılı </t>
  </si>
  <si>
    <t>Histoloji ve Embriyoloji Tezli Yüksek Lisans Programını bitirmiş olmak veya Tıp Fakültesi mezunu olmak</t>
  </si>
  <si>
    <t>Psikiyatri Hemşireliği</t>
  </si>
  <si>
    <t>Psikiyatri Hemşireliği/Ruh Sağlığı ve Hastalıkları Hemşireliği/Ruh Sağlığı ve Psikiyatri Hemşireliği veya Konsültasyon Liyezon Psikiyatrisi Hemşireliği veya Toplum Ruh Sağlığı Hemşireliği tezli yüksek lisans programlarından mezun olmak</t>
  </si>
  <si>
    <t>Hemşirelik lisans programlarından mezun olmak</t>
  </si>
  <si>
    <t>Hemşirelik veya Ebelik veya Sağlık Memurluğu lisans programlarından mezun olmak</t>
  </si>
  <si>
    <t>Toplum Ruh Sağlığı Hemşireliği</t>
  </si>
  <si>
    <t xml:space="preserve"> Konsültasyon ve Liyezon Psikiyatrisi Hemşireliği</t>
  </si>
  <si>
    <t>Hemşirelik</t>
  </si>
  <si>
    <t>Sağlık Biyoinformatiği</t>
  </si>
  <si>
    <t>Aşı Çalışmaları</t>
  </si>
  <si>
    <t>Yüksek lisans başvurularında adayların Tıp, Veterinerlik, Eczacılık, Fen Fakültesi,
Mühendislik Fakültesi veya Sağlık Bilimleri Fakültesi ve/veya ilgili bölümlerden lisans mezunu olması yeterlidir.</t>
  </si>
  <si>
    <t>Kök Hücre</t>
  </si>
  <si>
    <t>Tıp, Eczacılık, Diş Hekimliği, Veterinerlik, Biyomühendislik, Biyoloji, Biyokimya, Biyomedikal Mühendisliği, Moleküler Biyoloji ve Genetik bölümü mezunu olmak</t>
  </si>
  <si>
    <t>Tıp Fakültesi, Diş Hekimliği,Eczacılık Fakültesi mezunları, lisans derecesi ile Kök Hücre,Biyoloji,Moleküler biyoloji veGenetik anabilim dallarında yüksek lisans yapmış olmak</t>
  </si>
  <si>
    <t>T.C. Sağlık Bakanlığı tarafından düzenlenmiş olan "Perfüzyon Eğitim Programları"na katılarak yapılmış olan yazılı ve uygulama sınavlarından başarılı olup, "Perfüzyonistlik Yetki Belgesi"ne sahip lisans mezunu olmak veya Tıp Fakültesi veya Eczacılık veya Biyoloji veya Tıbbi Biyoloji veya Moleküler Biyoloji mezunu olmak; Genetik veya Perfüzyon Lisans mezunu veya Hemşirelik Fakültesi
mezunu olmak.</t>
  </si>
  <si>
    <t>Eczacılık, Tıp, Diş Hekimliği Fakültesi, Biyomühendislik, Moleküler Biyoloji ve Genetik, Fen Fakültelerinin Biyokimya, Biyoloji ve Kimya Bölümlerinden mezun olmak</t>
  </si>
  <si>
    <t>*</t>
  </si>
  <si>
    <t>Hemşirelik veya Sağlık Memurluğu Lisans Programı Mezunu Olmak Koşuluyla, Halk Sağlığı, Halk Sağlığı Hemşireliği ve Diğer Hemşirelik Bilim Uzmanlığı Alanlarında Yüksek Lisans Derecesine Sahip Olmak</t>
  </si>
  <si>
    <t>Translasyonel Pulmonoloji</t>
  </si>
  <si>
    <t>Tıp Fakültesi, Diş Hekimliği Fakültesi ve Eczacılık Fakültesi mezunları lisans derecesi ile Fen Fakültesi, Hemşirelik Fakültesi, Mühendislik Fakültesi mezunları yüksek lisans derecesi ile doktora programına başvuru yapabilir</t>
  </si>
  <si>
    <t>Çocuk Sağlığı ve Hastalıkları Hemşireliği</t>
  </si>
  <si>
    <t>Çocuk Sağlığı ve Hastalıkları Hemşireliği Yüksek lisans Programından mezun olmak</t>
  </si>
  <si>
    <t>Yenidoğan Yoğun Bakım
Hemşireliği</t>
  </si>
  <si>
    <t>Hemşirelik Fakültesi, Hemşirelik Yüksekokulu, Sağlık Bilimleri Fakültesi ve Sağlık Yüksekokulu Hemşirelik bölümünden mezun olmak</t>
  </si>
  <si>
    <t>İç Hastalıkları Hemşireliği</t>
  </si>
  <si>
    <t>Hemşirelik Lisans programından mezun olmak</t>
  </si>
  <si>
    <t xml:space="preserve">Mülakat </t>
  </si>
  <si>
    <t>İkinci öğretim tezsiz yüksek lisans programlarına en az 15 öğrenci başvurduğu takdirde mülakat ve/veya yazılı sınav yapılacaktır.</t>
  </si>
  <si>
    <t>Hemşirelik ya da Hemşireliğin herhangi bir Anabilim Dalında, Tezli Yüksek Lisans Diplomasına sahip olmak</t>
  </si>
  <si>
    <t>YOK</t>
  </si>
  <si>
    <t>VAR</t>
  </si>
  <si>
    <t>Fen, Mühendislik ve Sağlık Bilimleri alanlarından birinden yüksek lisans yapmış olmak</t>
  </si>
  <si>
    <t>Fen, Mühendislik ve Sağlık Bilimleri alanlarından birinden mezun olmak</t>
  </si>
  <si>
    <t>Anatomi</t>
  </si>
  <si>
    <t>Fen Fakültesi Biyoloji Bölümü, Fen-Edebiyat Fakültesi veya Eğitim Fakültesi Biyoloji ve Antropoloji Bölümü, Moleküler Biyoloji ve Genetik Bölümü, Fizyoterapi ve Rehabilitasyon Bölümü, Eczacılık Fakültesi, Hemşirelik Fakültesi, Hemşirelik Yüksekokulu, Sağlık Bilimleri Fakültesi Hemşirelik Bölümü ve Sağlık Yüksekokulu Hemşirelik ve Ebelik Bölümü, Beden Eğitimi ve Spor Yüksekokulu mezun olmak (Ege Üniversitesi Sağlık Bilimleri Yüksek lisans giriş koşulları geçerlidir.)</t>
  </si>
  <si>
    <t>Tıp Fakültesi, Diş Hekimliği Fakültesi, Veteriner Fakültesi mezunu veya Anatomi yüksek lisansını tamamlamış Fen Fakültesi Biyoloji Bölümü, Fen-Edebiyat Fakültesi veya Eğitim Fakültesi Biyoloji ve Antropoloji Bölümü, Moleküler Biyoloji ve Genetik Bölümü, Fizyoterapi ve Rehabilitasyon Bölümü, Eczacılık Fakültesi, Hemşirelik Fakültesi, Hemşirelik Yüksekokulu, Sağlık Bilimleri Fakültesi Hemşirelik
Bölümü ve Sağlık Yüksekokulu Hemşirelik ve Ebelik Bölümü, Beden Eğitimi ve Spor Yüksekokulu mezun olmak</t>
  </si>
  <si>
    <t>Eczacılık, Tıp, Diş Hekimliği Fakültesi, Fen Fakültesi Biyoloji, Biyokimya Veya Kimya Bölümü, Mühendislik Fakültesi Kimya Mühendisliği Veya Biyomühendislik Bölümü mezunu olmak</t>
  </si>
  <si>
    <t>5 yıllık Eczacılık Fakültesi mezunu olmak ya da Farmasötik Botanik Yüksek Lisans
derecesine sahip olmak</t>
  </si>
  <si>
    <t>Eczacılık Fakültesi, Fen Fakültesi (Biyoloji Bölümü, Kimya Bölümü), Mühendislik Fakültesi (Biyomühendislik Bölümü, Gıda Mühendisliği Bölümü) mezunu
olmak</t>
  </si>
  <si>
    <t>Lisans derecesi Tıp, Hemşirelik , Psikoloji, Sosyal Hizmet Uzmanı, Diş hekimliği, Eczacılık, Gerontoloji, Fizyoterapi, Diyetisyen olan ve bu alanlardan birinde yüksek lisans yapmış olmak</t>
  </si>
  <si>
    <t>İç Hastalıkları Hemşireliği Tezli Yüksek Lisans Programından mezun olmak, İç Hastalıkları Hemşireliği Anabilim dalının İç Hastalıkları Yüksek Lisans Programı dışındaki diğer Yüksek Lisans Programlarından mezun olanlar Hazırlık Eğitimi alacaktır.</t>
  </si>
  <si>
    <t>Fen Fakültesi Biyoloji ve Mikrobiyoloji bölümleri veya Sağlık Bilimleri ile ilgili 4 yıllık bir lisans programı mezunu olmak</t>
  </si>
  <si>
    <t>BATI ENS.</t>
  </si>
  <si>
    <t>Bağımlılık Toksikolojisi</t>
  </si>
  <si>
    <t>Fen Bilimleri veya Sağlık Bilimleri veya Adli bilimler ile ilgili alanlarda lisans mezunu olmak</t>
  </si>
  <si>
    <t>Afet Tıbbı</t>
  </si>
  <si>
    <t>Hastane Öncesi Acil Sağlık
Hizmetleri ve Afet Yönetimi</t>
  </si>
  <si>
    <t>Sağlık bilimleri alanında bir lisans programından mezun olmak yada hastane öncesi acil sağlık hizmetleri sisteminde aktif çalışmak koşuluyla herhangi bir lisans
programından mezun olmak</t>
  </si>
  <si>
    <t>Laboratuvar Hayvanları Bilimi</t>
  </si>
  <si>
    <t xml:space="preserve">Tıp, Diş Hekimliği, Eczacılık, Veterinerlik, Hemşirelik, Ziraat, Su Ürünleri, Biyomühendislik veya Fen Fakültesi lisans programından mezun adaylar başvuru yapabilir.
</t>
  </si>
  <si>
    <t>Tıp, Diş Hekimliği, Eczacılık ve Hemşirelik Fakültesi/ Yüksekokullarından mezun olmak</t>
  </si>
  <si>
    <t>Tıp Eğitimi</t>
  </si>
  <si>
    <t>Tıp,Diş,Eczacılık Lisans Yapmış Hemşirelik Yüksek Lisans Programı Mezunu Olmak</t>
  </si>
  <si>
    <t>Tıp,Diş,Eczacılık  Ve Hemşirelik Alanında Öğretim Üyesi Veya Öğretim Görevlisi Olmak</t>
  </si>
  <si>
    <t>Farmakognozi</t>
  </si>
  <si>
    <t xml:space="preserve">Mülakat+  Yazılı </t>
  </si>
  <si>
    <t>Fitoterapi</t>
  </si>
  <si>
    <t>Eczacılık Fakültesi mezunu olmak, Tıp Fakültesi mezunu olmak, Diş Hekimliği Fakültesi mezunu olmak, Veterinerlik Fakültesi mezunu olmak, Hemşirelik Fakültesi mezunu olmak</t>
  </si>
  <si>
    <t xml:space="preserve">Eczacılık Fakültesi mezunu olmak, Fen Fakültesi Biyoloji veya Kimya Mezunu olmak, Eğitim Fakültesi Biyoloji veya Kimya Mezunu olmak, Fen ve Edebiyat Fakültesi Kimya mezunu olmak, Mühendislik Fakültesi Kimya mühendisliği veya Biyomühendislik mezunu olmak
</t>
  </si>
  <si>
    <t>5 yıllık Eczacılık Fakültesi mezunu olmak, veya 4 yıllık Eczacılık Fakültesi mezunu olup Farmakognozi alanında yüksek lisans yapmış olmak</t>
  </si>
  <si>
    <t>Doktora programına Tıp Fakültesi, Diş Hekimliği Fakültesi, Veteriner Fakültesi ve Eczacılık Fakültesi mezunları lisans derecesi ile, Fen Fakültesi ve Mühendislik Fakültesi mezunları yüksek lisans derecesi ile, Sağlık Bilimleri ve Hemşirelik Fakültesi mezunları ise Aşı Çalışmaları Tezli Yüksek Lisans Programını tamamlamış olmak koşulu ile başvurabilir. Bunun yanında Aşı Teknolojisi doktora programı ile ilişkili alanlarda yüksek lisans derecesine sahip olan diğer fakülte mezunu adaylar mülakat ile değerlendirilecektir.</t>
  </si>
  <si>
    <t>Aşı Teknolojisi</t>
  </si>
  <si>
    <t>Kan Bankacılığı ve Transfüzyon Tıbbi</t>
  </si>
  <si>
    <t>Tıp Fakültesi Mezunu olmak</t>
  </si>
  <si>
    <t xml:space="preserve">Kan Bankacılığı </t>
  </si>
  <si>
    <t>Fen Fakültesi Biyoloji Bölümü mezunu olmak</t>
  </si>
  <si>
    <t>Klinik Toksikoloji</t>
  </si>
  <si>
    <t>Tıp fakültesi ve Eczacılık fakültesi mezunları başvurabilir.</t>
  </si>
  <si>
    <t>YÜKSEK LİSANS YABANCI DİL KOŞULU (VAR/YOK)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</si>
</sst>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charset val="162"/>
      <scheme val="minor"/>
    </font>
    <font>
      <sz val="11"/>
      <color rgb="FF006100"/>
      <name val="Calibri"/>
      <family val="2"/>
      <charset val="162"/>
      <scheme val="minor"/>
    </font>
    <font>
      <b/>
      <sz val="12"/>
      <name val="Cambria"/>
      <family val="1"/>
      <charset val="162"/>
      <scheme val="major"/>
    </font>
    <font>
      <sz val="12"/>
      <name val="Cambria"/>
      <family val="1"/>
      <charset val="162"/>
      <scheme val="major"/>
    </font>
    <font>
      <b/>
      <sz val="12"/>
      <name val="Cambria"/>
      <scheme val="major"/>
    </font>
    <font>
      <sz val="12"/>
      <name val="Cambria"/>
      <scheme val="major"/>
    </font>
    <font>
      <sz val="11"/>
      <color rgb="FF9C6500"/>
      <name val="Calibri"/>
      <family val="2"/>
      <charset val="162"/>
      <scheme val="minor"/>
    </font>
    <font>
      <sz val="12"/>
      <color rgb="FFFF0000"/>
      <name val="Cambria"/>
      <family val="1"/>
      <charset val="162"/>
      <scheme val="major"/>
    </font>
    <font>
      <b/>
      <sz val="12"/>
      <color theme="1" tint="4.9989318521683403E-2"/>
      <name val="Cambria"/>
      <family val="1"/>
      <charset val="162"/>
      <scheme val="major"/>
    </font>
    <font>
      <sz val="12"/>
      <color theme="1" tint="4.9989318521683403E-2"/>
      <name val="Cambria"/>
      <family val="1"/>
      <charset val="162"/>
      <scheme val="major"/>
    </font>
    <font>
      <sz val="11"/>
      <name val="Cambria"/>
      <family val="1"/>
      <charset val="162"/>
      <scheme val="major"/>
    </font>
  </fonts>
  <fills count="23">
    <fill>
      <patternFill patternType="none"/>
    </fill>
    <fill>
      <patternFill patternType="gray125"/>
    </fill>
    <fill>
      <patternFill patternType="solid">
        <fgColor rgb="FFC6EFCE"/>
      </patternFill>
    </fill>
    <fill>
      <patternFill patternType="solid">
        <fgColor theme="5"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DCE6F1"/>
        <bgColor indexed="64"/>
      </patternFill>
    </fill>
    <fill>
      <patternFill patternType="solid">
        <fgColor rgb="FF92D050"/>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rgb="FF88DFF0"/>
        <bgColor indexed="64"/>
      </patternFill>
    </fill>
    <fill>
      <patternFill patternType="solid">
        <fgColor rgb="FFF1F79F"/>
        <bgColor indexed="64"/>
      </patternFill>
    </fill>
    <fill>
      <patternFill patternType="solid">
        <fgColor rgb="FFED6572"/>
        <bgColor indexed="64"/>
      </patternFill>
    </fill>
    <fill>
      <patternFill patternType="solid">
        <fgColor theme="7" tint="0.39997558519241921"/>
        <bgColor indexed="64"/>
      </patternFill>
    </fill>
    <fill>
      <patternFill patternType="solid">
        <fgColor rgb="FFFFEB9C"/>
      </patternFill>
    </fill>
    <fill>
      <patternFill patternType="solid">
        <fgColor theme="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0"/>
    <xf numFmtId="0" fontId="1" fillId="2" borderId="0" applyNumberFormat="0" applyBorder="0" applyAlignment="0" applyProtection="0"/>
    <xf numFmtId="0" fontId="6" fillId="18" borderId="0" applyNumberFormat="0" applyBorder="0" applyAlignment="0" applyProtection="0"/>
  </cellStyleXfs>
  <cellXfs count="100">
    <xf numFmtId="0" fontId="0" fillId="0" borderId="0" xfId="0"/>
    <xf numFmtId="0" fontId="3" fillId="9" borderId="1" xfId="0" applyFont="1" applyFill="1" applyBorder="1" applyAlignment="1" applyProtection="1">
      <alignment horizontal="center" vertical="center" wrapText="1"/>
      <protection locked="0"/>
    </xf>
    <xf numFmtId="0" fontId="2" fillId="3" borderId="1" xfId="0" applyFont="1" applyFill="1" applyBorder="1" applyAlignment="1">
      <alignment horizontal="center" vertical="center" wrapText="1"/>
    </xf>
    <xf numFmtId="0" fontId="2" fillId="4" borderId="1" xfId="0" applyFont="1" applyFill="1" applyBorder="1" applyAlignment="1" applyProtection="1">
      <alignment horizontal="center" vertical="center" wrapText="1"/>
      <protection locked="0"/>
    </xf>
    <xf numFmtId="0" fontId="2" fillId="8" borderId="1" xfId="0" applyFont="1" applyFill="1" applyBorder="1" applyAlignment="1" applyProtection="1">
      <alignment horizontal="center" vertical="center" wrapText="1"/>
      <protection locked="0"/>
    </xf>
    <xf numFmtId="1" fontId="2" fillId="6" borderId="1" xfId="0" applyNumberFormat="1" applyFont="1" applyFill="1" applyBorder="1" applyAlignment="1" applyProtection="1">
      <alignment horizontal="center" vertical="center" wrapText="1"/>
      <protection locked="0"/>
    </xf>
    <xf numFmtId="1" fontId="2" fillId="6" borderId="1" xfId="0" applyNumberFormat="1" applyFont="1" applyFill="1" applyBorder="1" applyAlignment="1">
      <alignment horizontal="center" vertical="center"/>
    </xf>
    <xf numFmtId="0" fontId="3" fillId="8" borderId="1" xfId="0" applyFont="1" applyFill="1" applyBorder="1" applyAlignment="1">
      <alignment horizontal="center" vertical="center" wrapText="1"/>
    </xf>
    <xf numFmtId="1" fontId="3" fillId="4" borderId="1" xfId="0" applyNumberFormat="1" applyFont="1" applyFill="1" applyBorder="1" applyAlignment="1">
      <alignment horizontal="center" vertical="center"/>
    </xf>
    <xf numFmtId="1" fontId="3" fillId="7" borderId="1" xfId="0" applyNumberFormat="1" applyFont="1" applyFill="1" applyBorder="1" applyAlignment="1">
      <alignment horizontal="center" vertical="center"/>
    </xf>
    <xf numFmtId="1" fontId="3" fillId="10" borderId="1" xfId="0" applyNumberFormat="1" applyFont="1" applyFill="1" applyBorder="1" applyAlignment="1" applyProtection="1">
      <alignment horizontal="left" vertical="center" wrapText="1"/>
      <protection locked="0"/>
    </xf>
    <xf numFmtId="0" fontId="2" fillId="9" borderId="1" xfId="0" applyFont="1" applyFill="1" applyBorder="1" applyAlignment="1" applyProtection="1">
      <alignment horizontal="center" vertical="center" wrapText="1"/>
      <protection locked="0"/>
    </xf>
    <xf numFmtId="0" fontId="3" fillId="8" borderId="2" xfId="0" applyFont="1" applyFill="1" applyBorder="1" applyAlignment="1">
      <alignment horizontal="center" vertical="center" wrapText="1"/>
    </xf>
    <xf numFmtId="0" fontId="2" fillId="11" borderId="1" xfId="1" applyNumberFormat="1" applyFont="1" applyFill="1" applyBorder="1" applyAlignment="1">
      <alignment vertical="center" wrapText="1"/>
    </xf>
    <xf numFmtId="0" fontId="3" fillId="12" borderId="1" xfId="0" applyFont="1" applyFill="1" applyBorder="1" applyAlignment="1">
      <alignment horizontal="left" vertical="center" wrapText="1"/>
    </xf>
    <xf numFmtId="0" fontId="3" fillId="12" borderId="1" xfId="0" applyFont="1" applyFill="1" applyBorder="1" applyAlignment="1" applyProtection="1">
      <alignment horizontal="center" vertical="center"/>
      <protection locked="0"/>
    </xf>
    <xf numFmtId="1" fontId="3" fillId="12" borderId="1" xfId="0" applyNumberFormat="1" applyFont="1" applyFill="1" applyBorder="1" applyAlignment="1" applyProtection="1">
      <alignment horizontal="center" vertical="center"/>
      <protection locked="0"/>
    </xf>
    <xf numFmtId="0" fontId="4" fillId="9" borderId="3" xfId="0" applyFont="1" applyFill="1" applyBorder="1" applyAlignment="1" applyProtection="1">
      <alignment horizontal="center" vertical="center" wrapText="1"/>
      <protection locked="0"/>
    </xf>
    <xf numFmtId="0" fontId="5" fillId="9" borderId="3" xfId="0" applyFont="1" applyFill="1" applyBorder="1" applyAlignment="1" applyProtection="1">
      <alignment horizontal="center" vertical="center" wrapText="1"/>
      <protection locked="0"/>
    </xf>
    <xf numFmtId="1" fontId="5" fillId="12" borderId="3" xfId="0" applyNumberFormat="1" applyFont="1" applyFill="1" applyBorder="1" applyAlignment="1" applyProtection="1">
      <alignment horizontal="center" vertical="center"/>
      <protection locked="0"/>
    </xf>
    <xf numFmtId="1" fontId="4" fillId="13" borderId="3" xfId="0" applyNumberFormat="1" applyFont="1" applyFill="1" applyBorder="1" applyAlignment="1" applyProtection="1">
      <alignment horizontal="center" vertical="center"/>
    </xf>
    <xf numFmtId="1" fontId="5" fillId="12" borderId="3" xfId="0" applyNumberFormat="1" applyFont="1" applyFill="1" applyBorder="1" applyAlignment="1" applyProtection="1">
      <alignment horizontal="center" vertical="center"/>
    </xf>
    <xf numFmtId="0" fontId="5" fillId="12" borderId="3" xfId="0" applyNumberFormat="1" applyFont="1" applyFill="1" applyBorder="1" applyAlignment="1" applyProtection="1">
      <alignment horizontal="left" vertical="center" wrapText="1"/>
    </xf>
    <xf numFmtId="1" fontId="5" fillId="10" borderId="3" xfId="0" applyNumberFormat="1" applyFont="1" applyFill="1" applyBorder="1" applyAlignment="1" applyProtection="1">
      <alignment horizontal="left" vertical="center" wrapText="1"/>
      <protection locked="0"/>
    </xf>
    <xf numFmtId="0" fontId="4" fillId="14" borderId="3" xfId="0" applyNumberFormat="1" applyFont="1" applyFill="1" applyBorder="1" applyAlignment="1">
      <alignment vertical="center" wrapText="1"/>
    </xf>
    <xf numFmtId="0" fontId="4" fillId="9" borderId="3" xfId="0" applyNumberFormat="1" applyFont="1" applyFill="1" applyBorder="1" applyAlignment="1">
      <alignment horizontal="center" vertical="center" wrapText="1"/>
    </xf>
    <xf numFmtId="0" fontId="4" fillId="15" borderId="3" xfId="0" applyNumberFormat="1" applyFont="1" applyFill="1" applyBorder="1" applyAlignment="1">
      <alignment vertical="center" wrapText="1"/>
    </xf>
    <xf numFmtId="0" fontId="4" fillId="9" borderId="1" xfId="0" applyFont="1" applyFill="1" applyBorder="1" applyAlignment="1" applyProtection="1">
      <alignment horizontal="center" vertical="center" wrapText="1"/>
      <protection locked="0"/>
    </xf>
    <xf numFmtId="1" fontId="5" fillId="12" borderId="1" xfId="0" applyNumberFormat="1" applyFont="1" applyFill="1" applyBorder="1" applyAlignment="1" applyProtection="1">
      <alignment horizontal="center" vertical="center"/>
      <protection locked="0"/>
    </xf>
    <xf numFmtId="1" fontId="4" fillId="13" borderId="1" xfId="0" applyNumberFormat="1" applyFont="1" applyFill="1" applyBorder="1" applyAlignment="1" applyProtection="1">
      <alignment horizontal="center" vertical="center"/>
    </xf>
    <xf numFmtId="1" fontId="5" fillId="12" borderId="1" xfId="0" applyNumberFormat="1" applyFont="1" applyFill="1" applyBorder="1" applyAlignment="1" applyProtection="1">
      <alignment horizontal="center" vertical="center"/>
    </xf>
    <xf numFmtId="0" fontId="5" fillId="12" borderId="1" xfId="0" applyNumberFormat="1" applyFont="1" applyFill="1" applyBorder="1" applyAlignment="1" applyProtection="1">
      <alignment horizontal="left" vertical="center" wrapText="1"/>
    </xf>
    <xf numFmtId="1" fontId="5" fillId="10" borderId="1" xfId="0" applyNumberFormat="1" applyFont="1" applyFill="1" applyBorder="1" applyAlignment="1" applyProtection="1">
      <alignment horizontal="left" vertical="center" wrapText="1"/>
      <protection locked="0"/>
    </xf>
    <xf numFmtId="1" fontId="3" fillId="10" borderId="3" xfId="0" applyNumberFormat="1" applyFont="1" applyFill="1" applyBorder="1" applyAlignment="1" applyProtection="1">
      <alignment horizontal="left" vertical="center" wrapText="1"/>
      <protection locked="0"/>
    </xf>
    <xf numFmtId="0" fontId="5" fillId="9" borderId="1" xfId="0" applyFont="1" applyFill="1" applyBorder="1" applyAlignment="1" applyProtection="1">
      <alignment horizontal="center" vertical="center" wrapText="1"/>
      <protection locked="0"/>
    </xf>
    <xf numFmtId="0" fontId="4" fillId="16" borderId="1" xfId="1" applyNumberFormat="1" applyFont="1" applyFill="1" applyBorder="1" applyAlignment="1">
      <alignment vertical="center" wrapText="1"/>
    </xf>
    <xf numFmtId="0" fontId="4" fillId="9" borderId="1" xfId="0" applyNumberFormat="1" applyFont="1" applyFill="1" applyBorder="1" applyAlignment="1" applyProtection="1">
      <alignment horizontal="center" vertical="center" wrapText="1"/>
      <protection locked="0"/>
    </xf>
    <xf numFmtId="0" fontId="3" fillId="9" borderId="1" xfId="0" applyNumberFormat="1" applyFont="1" applyFill="1" applyBorder="1" applyAlignment="1" applyProtection="1">
      <alignment horizontal="center" vertical="center" wrapText="1"/>
      <protection locked="0"/>
    </xf>
    <xf numFmtId="1" fontId="2" fillId="13" borderId="1" xfId="0" applyNumberFormat="1" applyFont="1" applyFill="1" applyBorder="1" applyAlignment="1" applyProtection="1">
      <alignment horizontal="center" vertical="center"/>
    </xf>
    <xf numFmtId="0" fontId="3" fillId="12" borderId="1" xfId="0" applyNumberFormat="1" applyFont="1" applyFill="1" applyBorder="1" applyAlignment="1" applyProtection="1">
      <alignment horizontal="left" vertical="center" wrapText="1"/>
    </xf>
    <xf numFmtId="1" fontId="3" fillId="12" borderId="1" xfId="0" applyNumberFormat="1" applyFont="1" applyFill="1" applyBorder="1" applyAlignment="1" applyProtection="1">
      <alignment horizontal="center" vertical="center"/>
    </xf>
    <xf numFmtId="0" fontId="2" fillId="14" borderId="3" xfId="0" applyNumberFormat="1" applyFont="1" applyFill="1" applyBorder="1" applyAlignment="1">
      <alignment vertical="center" wrapText="1"/>
    </xf>
    <xf numFmtId="0" fontId="2" fillId="15" borderId="3" xfId="0" applyNumberFormat="1" applyFont="1" applyFill="1" applyBorder="1" applyAlignment="1">
      <alignment vertical="center" wrapText="1"/>
    </xf>
    <xf numFmtId="0" fontId="2" fillId="9" borderId="1" xfId="0" applyNumberFormat="1" applyFont="1" applyFill="1" applyBorder="1" applyAlignment="1" applyProtection="1">
      <alignment horizontal="center" vertical="center" wrapText="1"/>
      <protection locked="0"/>
    </xf>
    <xf numFmtId="0" fontId="4" fillId="17" borderId="3" xfId="0" applyNumberFormat="1" applyFont="1" applyFill="1" applyBorder="1" applyAlignment="1">
      <alignment vertical="center" wrapText="1"/>
    </xf>
    <xf numFmtId="0" fontId="3" fillId="9" borderId="3"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protection locked="0"/>
    </xf>
    <xf numFmtId="0" fontId="5" fillId="9" borderId="1" xfId="0" applyNumberFormat="1" applyFont="1" applyFill="1" applyBorder="1" applyAlignment="1" applyProtection="1">
      <alignment horizontal="center" vertical="center" wrapText="1"/>
      <protection locked="0"/>
    </xf>
    <xf numFmtId="1" fontId="3" fillId="12" borderId="1" xfId="0" applyNumberFormat="1" applyFont="1" applyFill="1" applyBorder="1" applyAlignment="1">
      <alignment horizontal="center" vertical="center"/>
    </xf>
    <xf numFmtId="0" fontId="2" fillId="14" borderId="1" xfId="2" applyNumberFormat="1" applyFont="1" applyFill="1" applyBorder="1" applyAlignment="1">
      <alignment vertical="center" wrapText="1"/>
    </xf>
    <xf numFmtId="0" fontId="3" fillId="9" borderId="1" xfId="0" applyFont="1" applyFill="1" applyBorder="1" applyAlignment="1">
      <alignment horizontal="center" vertical="center" wrapText="1"/>
    </xf>
    <xf numFmtId="0" fontId="3" fillId="12" borderId="1" xfId="0" applyFont="1" applyFill="1" applyBorder="1" applyAlignment="1">
      <alignment horizontal="center" vertical="center"/>
    </xf>
    <xf numFmtId="1" fontId="3" fillId="10" borderId="1" xfId="0" applyNumberFormat="1" applyFont="1" applyFill="1" applyBorder="1" applyAlignment="1">
      <alignment horizontal="left" vertical="center" wrapText="1"/>
    </xf>
    <xf numFmtId="0" fontId="7" fillId="0" borderId="0" xfId="0" applyFont="1"/>
    <xf numFmtId="0" fontId="3" fillId="0" borderId="0" xfId="0" applyFont="1"/>
    <xf numFmtId="0" fontId="2" fillId="20" borderId="1" xfId="2" applyNumberFormat="1" applyFont="1" applyFill="1" applyBorder="1" applyAlignment="1">
      <alignment vertical="center" wrapText="1"/>
    </xf>
    <xf numFmtId="0" fontId="3" fillId="12" borderId="2" xfId="0" applyFont="1" applyFill="1" applyBorder="1" applyAlignment="1">
      <alignment horizontal="left" vertical="center" wrapText="1"/>
    </xf>
    <xf numFmtId="0" fontId="3" fillId="12" borderId="1" xfId="0" applyFont="1" applyFill="1" applyBorder="1" applyAlignment="1">
      <alignment horizontal="left" vertical="center"/>
    </xf>
    <xf numFmtId="0" fontId="2" fillId="9"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top"/>
    </xf>
    <xf numFmtId="0" fontId="3" fillId="0" borderId="4" xfId="0" applyFont="1" applyBorder="1"/>
    <xf numFmtId="1" fontId="2" fillId="13" borderId="1" xfId="0" applyNumberFormat="1" applyFont="1" applyFill="1" applyBorder="1" applyAlignment="1">
      <alignment horizontal="center" vertical="center"/>
    </xf>
    <xf numFmtId="1" fontId="0" fillId="0" borderId="0" xfId="0" applyNumberFormat="1"/>
    <xf numFmtId="0" fontId="2" fillId="9" borderId="1" xfId="0" applyFont="1" applyFill="1" applyBorder="1" applyAlignment="1">
      <alignment horizontal="center" vertical="center" wrapText="1"/>
    </xf>
    <xf numFmtId="0" fontId="3" fillId="12" borderId="1" xfId="0" applyNumberFormat="1" applyFont="1" applyFill="1" applyBorder="1" applyAlignment="1">
      <alignment horizontal="left" vertical="center" wrapText="1"/>
    </xf>
    <xf numFmtId="0" fontId="5" fillId="9" borderId="3" xfId="0" applyNumberFormat="1" applyFont="1" applyFill="1" applyBorder="1" applyAlignment="1" applyProtection="1">
      <alignment horizontal="center" vertical="center" wrapText="1"/>
    </xf>
    <xf numFmtId="0" fontId="3" fillId="9" borderId="1" xfId="0" applyNumberFormat="1" applyFont="1" applyFill="1" applyBorder="1" applyAlignment="1" applyProtection="1">
      <alignment horizontal="center" vertical="center" wrapText="1"/>
    </xf>
    <xf numFmtId="0" fontId="5" fillId="9" borderId="1" xfId="0" applyNumberFormat="1" applyFont="1" applyFill="1" applyBorder="1" applyAlignment="1" applyProtection="1">
      <alignment horizontal="center" vertical="center" wrapText="1"/>
    </xf>
    <xf numFmtId="0" fontId="3" fillId="9" borderId="3" xfId="0" applyNumberFormat="1" applyFont="1" applyFill="1" applyBorder="1" applyAlignment="1" applyProtection="1">
      <alignment horizontal="center" vertical="center" wrapText="1"/>
    </xf>
    <xf numFmtId="0" fontId="0" fillId="0" borderId="0" xfId="0" applyAlignment="1">
      <alignment horizontal="center" vertical="center"/>
    </xf>
    <xf numFmtId="0" fontId="3" fillId="0" borderId="0" xfId="0" applyFont="1" applyBorder="1" applyAlignment="1">
      <alignment horizontal="center" vertical="center"/>
    </xf>
    <xf numFmtId="0" fontId="2" fillId="9" borderId="3" xfId="0" applyFont="1" applyFill="1" applyBorder="1" applyAlignment="1" applyProtection="1">
      <alignment horizontal="center" vertical="center" wrapText="1"/>
      <protection locked="0"/>
    </xf>
    <xf numFmtId="1" fontId="3" fillId="12" borderId="3" xfId="0" applyNumberFormat="1" applyFont="1" applyFill="1" applyBorder="1" applyAlignment="1" applyProtection="1">
      <alignment horizontal="center" vertical="center"/>
      <protection locked="0"/>
    </xf>
    <xf numFmtId="1" fontId="2" fillId="13" borderId="3" xfId="0" applyNumberFormat="1" applyFont="1" applyFill="1" applyBorder="1" applyAlignment="1">
      <alignment horizontal="center" vertical="center"/>
    </xf>
    <xf numFmtId="0" fontId="3" fillId="12" borderId="3" xfId="0" applyFont="1" applyFill="1" applyBorder="1" applyAlignment="1">
      <alignment horizontal="left" vertical="center" wrapText="1"/>
    </xf>
    <xf numFmtId="0" fontId="8" fillId="22" borderId="1" xfId="2" applyNumberFormat="1" applyFont="1" applyFill="1" applyBorder="1" applyAlignment="1">
      <alignment vertical="center" wrapText="1"/>
    </xf>
    <xf numFmtId="0" fontId="8" fillId="9" borderId="1" xfId="0" applyFont="1" applyFill="1" applyBorder="1" applyAlignment="1" applyProtection="1">
      <alignment horizontal="center" vertical="center" wrapText="1"/>
      <protection locked="0"/>
    </xf>
    <xf numFmtId="0" fontId="9" fillId="9" borderId="1" xfId="0" applyFont="1" applyFill="1" applyBorder="1" applyAlignment="1" applyProtection="1">
      <alignment horizontal="center" vertical="center" wrapText="1"/>
      <protection locked="0"/>
    </xf>
    <xf numFmtId="0" fontId="9" fillId="9" borderId="1" xfId="0" applyFont="1" applyFill="1" applyBorder="1" applyAlignment="1">
      <alignment horizontal="center" vertical="center" wrapText="1"/>
    </xf>
    <xf numFmtId="1" fontId="9" fillId="12" borderId="1" xfId="0" applyNumberFormat="1" applyFont="1" applyFill="1" applyBorder="1" applyAlignment="1" applyProtection="1">
      <alignment horizontal="center" vertical="center"/>
      <protection locked="0"/>
    </xf>
    <xf numFmtId="0" fontId="9" fillId="12" borderId="1" xfId="0" applyFont="1" applyFill="1" applyBorder="1" applyAlignment="1">
      <alignment horizontal="center" vertical="center"/>
    </xf>
    <xf numFmtId="0" fontId="9" fillId="12" borderId="2" xfId="0" applyFont="1" applyFill="1" applyBorder="1" applyAlignment="1">
      <alignment horizontal="left" vertical="center" wrapText="1"/>
    </xf>
    <xf numFmtId="1" fontId="8" fillId="13" borderId="1" xfId="0" applyNumberFormat="1" applyFont="1" applyFill="1" applyBorder="1" applyAlignment="1">
      <alignment horizontal="center" vertical="center"/>
    </xf>
    <xf numFmtId="1" fontId="9" fillId="10" borderId="1" xfId="0" applyNumberFormat="1" applyFont="1" applyFill="1" applyBorder="1" applyAlignment="1">
      <alignment horizontal="center" vertical="center" wrapText="1"/>
    </xf>
    <xf numFmtId="0" fontId="3" fillId="12" borderId="1" xfId="0" applyFont="1" applyFill="1" applyBorder="1" applyAlignment="1">
      <alignment horizontal="left" vertical="top" wrapText="1"/>
    </xf>
    <xf numFmtId="1" fontId="2" fillId="13" borderId="1" xfId="0" applyNumberFormat="1" applyFont="1" applyFill="1" applyBorder="1" applyAlignment="1">
      <alignment horizontal="center" vertical="center" wrapText="1"/>
    </xf>
    <xf numFmtId="49" fontId="3" fillId="12" borderId="1" xfId="0" applyNumberFormat="1" applyFont="1" applyFill="1" applyBorder="1" applyAlignment="1" applyProtection="1">
      <alignment horizontal="left" vertical="center" wrapText="1"/>
      <protection locked="0"/>
    </xf>
    <xf numFmtId="0" fontId="3" fillId="9" borderId="3" xfId="0" applyFont="1" applyFill="1" applyBorder="1" applyAlignment="1">
      <alignment horizontal="center" vertical="center" wrapText="1"/>
    </xf>
    <xf numFmtId="0" fontId="4" fillId="0" borderId="3" xfId="0" applyNumberFormat="1" applyFont="1" applyBorder="1" applyAlignment="1">
      <alignment vertical="center" wrapText="1"/>
    </xf>
    <xf numFmtId="0" fontId="4" fillId="19" borderId="3" xfId="0" applyFont="1" applyFill="1" applyBorder="1" applyAlignment="1" applyProtection="1">
      <alignment horizontal="center" vertical="center" wrapText="1"/>
      <protection locked="0"/>
    </xf>
    <xf numFmtId="0" fontId="5" fillId="19" borderId="3" xfId="0" applyFont="1" applyFill="1" applyBorder="1" applyAlignment="1" applyProtection="1">
      <alignment horizontal="center" vertical="center" wrapText="1"/>
      <protection locked="0"/>
    </xf>
    <xf numFmtId="1" fontId="5" fillId="19" borderId="3" xfId="0" applyNumberFormat="1" applyFont="1" applyFill="1" applyBorder="1" applyAlignment="1" applyProtection="1">
      <alignment horizontal="center" vertical="center"/>
      <protection locked="0"/>
    </xf>
    <xf numFmtId="1" fontId="4" fillId="19" borderId="3" xfId="0" applyNumberFormat="1" applyFont="1" applyFill="1" applyBorder="1" applyAlignment="1" applyProtection="1">
      <alignment horizontal="center" vertical="center"/>
    </xf>
    <xf numFmtId="1" fontId="5" fillId="19" borderId="3" xfId="0" applyNumberFormat="1" applyFont="1" applyFill="1" applyBorder="1" applyAlignment="1" applyProtection="1">
      <alignment horizontal="center" vertical="center"/>
    </xf>
    <xf numFmtId="0" fontId="5" fillId="19" borderId="3" xfId="0" applyNumberFormat="1" applyFont="1" applyFill="1" applyBorder="1" applyAlignment="1" applyProtection="1">
      <alignment horizontal="left" vertical="center" wrapText="1"/>
    </xf>
    <xf numFmtId="0" fontId="5" fillId="19" borderId="3" xfId="0" applyNumberFormat="1" applyFont="1" applyFill="1" applyBorder="1" applyAlignment="1" applyProtection="1">
      <alignment horizontal="center" vertical="center" wrapText="1"/>
    </xf>
    <xf numFmtId="1" fontId="5" fillId="19" borderId="3" xfId="0" applyNumberFormat="1" applyFont="1" applyFill="1" applyBorder="1" applyAlignment="1" applyProtection="1">
      <alignment horizontal="left" vertical="center" wrapText="1"/>
      <protection locked="0"/>
    </xf>
    <xf numFmtId="1" fontId="10" fillId="21" borderId="1" xfId="0" applyNumberFormat="1" applyFont="1" applyFill="1" applyBorder="1" applyAlignment="1">
      <alignment horizontal="center" vertical="center" wrapText="1"/>
    </xf>
  </cellXfs>
  <cellStyles count="3">
    <cellStyle name="İyi" xfId="1" builtinId="26"/>
    <cellStyle name="Normal" xfId="0" builtinId="0"/>
    <cellStyle name="Nötr" xfId="2" builtinId="28"/>
  </cellStyles>
  <dxfs count="96">
    <dxf>
      <font>
        <b val="0"/>
        <i val="0"/>
        <strike val="0"/>
        <condense val="0"/>
        <extend val="0"/>
        <outline val="0"/>
        <shadow val="0"/>
        <u val="none"/>
        <vertAlign val="baseline"/>
        <sz val="12"/>
        <color auto="1"/>
        <name val="Cambria"/>
        <scheme val="major"/>
      </font>
      <numFmt numFmtId="1" formatCode="0"/>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Cambria"/>
        <scheme val="major"/>
      </font>
      <numFmt numFmtId="1" formatCode="0"/>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Cambria"/>
        <scheme val="maj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auto="1"/>
        <name val="Cambria"/>
        <scheme val="major"/>
      </font>
      <numFmt numFmtId="0" formatCode="General"/>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Cambria"/>
        <scheme val="major"/>
      </font>
      <numFmt numFmtId="0" formatCode="General"/>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border outline="0">
        <right style="thin">
          <color indexed="64"/>
        </right>
      </border>
    </dxf>
    <dxf>
      <font>
        <b val="0"/>
        <i val="0"/>
        <strike val="0"/>
        <condense val="0"/>
        <extend val="0"/>
        <outline val="0"/>
        <shadow val="0"/>
        <u val="none"/>
        <vertAlign val="baseline"/>
        <sz val="12"/>
        <color auto="1"/>
        <name val="Cambria"/>
        <scheme val="major"/>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i val="0"/>
        <strike val="0"/>
        <condense val="0"/>
        <extend val="0"/>
        <outline val="0"/>
        <shadow val="0"/>
        <u val="none"/>
        <vertAlign val="baseline"/>
        <sz val="12"/>
        <color auto="1"/>
        <name val="Cambria"/>
        <scheme val="major"/>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auto="1"/>
        <name val="Cambria"/>
        <scheme val="major"/>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Cambria"/>
        <scheme val="major"/>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Cambria"/>
        <scheme val="major"/>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auto="1"/>
        <name val="Cambria"/>
        <scheme val="major"/>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strike val="0"/>
        <outline val="0"/>
        <shadow val="0"/>
        <u val="none"/>
        <vertAlign val="baseline"/>
        <sz val="12"/>
        <color auto="1"/>
        <name val="Cambria"/>
        <scheme val="major"/>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font>
      <alignment textRotation="0" indent="0" justifyLastLine="0" shrinkToFit="0" readingOrder="0"/>
      <border diagonalUp="0" diagonalDown="0" outline="0"/>
    </dxf>
    <dxf>
      <font>
        <strike val="0"/>
        <outline val="0"/>
        <shadow val="0"/>
        <u val="none"/>
        <vertAlign val="baseline"/>
        <sz val="12"/>
        <color auto="1"/>
        <name val="Cambria"/>
        <scheme val="major"/>
      </font>
      <alignment vertical="center" textRotation="0" indent="0" justifyLastLine="0" shrinkToFit="0" readingOrder="0"/>
      <border diagonalUp="0" diagonalDown="0" outline="0"/>
    </dxf>
    <dxf>
      <border>
        <bottom style="thin">
          <color indexed="64"/>
        </bottom>
      </border>
    </dxf>
    <dxf>
      <font>
        <strike val="0"/>
        <outline val="0"/>
        <shadow val="0"/>
        <u val="none"/>
        <vertAlign val="baseline"/>
        <sz val="12"/>
        <color auto="1"/>
        <name val="Cambria"/>
        <scheme val="major"/>
      </font>
      <alignment horizontal="center" vertical="center" textRotation="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00FFCC"/>
      <color rgb="FFED6572"/>
      <color rgb="FFF1F79F"/>
      <color rgb="FF88DFF0"/>
      <color rgb="FF6DD8ED"/>
      <color rgb="FF6AD5E0"/>
      <color rgb="FFF3F9D7"/>
      <color rgb="FFF2F4D2"/>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7" name="Tablo258" displayName="Tablo258" ref="A1:M84" totalsRowCount="1" headerRowDxfId="19" dataDxfId="17" totalsRowDxfId="16" headerRowBorderDxfId="18">
  <autoFilter ref="A1:M83"/>
  <sortState caseSensitive="1" ref="A2:L69">
    <sortCondition ref="B1:B80"/>
  </sortState>
  <tableColumns count="13">
    <tableColumn id="1" name="FAKÜLTE" totalsRowLabel="TOPLAM" dataDxfId="15" totalsRowDxfId="14"/>
    <tableColumn id="2" name="ANABİLİM DALI" totalsRowDxfId="13"/>
    <tableColumn id="3" name="PROGRAM ADI" totalsRowDxfId="12"/>
    <tableColumn id="4" name="PROGRAM TÜRÜ" totalsRowDxfId="11"/>
    <tableColumn id="5" name="TC" totalsRowFunction="custom" totalsRowDxfId="10">
      <totalsRowFormula>SUM(E2:E83)</totalsRowFormula>
    </tableColumn>
    <tableColumn id="6" name="YAB" totalsRowFunction="custom" totalsRowDxfId="9">
      <totalsRowFormula>SUM(F2:F83)</totalsRowFormula>
    </tableColumn>
    <tableColumn id="13" name="KKTC " totalsRowDxfId="8"/>
    <tableColumn id="7" name="TOPLAM" totalsRowFunction="sum" totalsRowDxfId="7">
      <calculatedColumnFormula>SUM(E2,F2)</calculatedColumnFormula>
    </tableColumn>
    <tableColumn id="12" name="ALES" totalsRowDxfId="6"/>
    <tableColumn id="10" name="ÖZEL KOŞULLAR" dataDxfId="5" totalsRowDxfId="4"/>
    <tableColumn id="11" name="YÜKSEK LİSANS YABANCI DİL KOŞULU (VAR/YOK)" dataDxfId="3" totalsRowDxfId="2"/>
    <tableColumn id="8" name="TC- Aday Değerlendirme" totalsRowDxfId="1"/>
    <tableColumn id="9" name="YABANCI- Aday Değerlendirme" totalsRowDxfId="0"/>
  </tableColumns>
  <tableStyleInfo name="TableStyleLight2" showFirstColumn="0" showLastColumn="0" showRowStripes="1" showColumnStripes="0"/>
</table>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7"/>
  <sheetViews>
    <sheetView tabSelected="1" workbookViewId="0">
      <selection activeCell="A2" sqref="A2"/>
    </sheetView>
  </sheetViews>
  <sheetFormatPr defaultRowHeight="15" x14ac:dyDescent="0.25"/>
  <cols>
    <col min="1" max="1" width="15.140625" customWidth="1"/>
    <col min="2" max="2" width="18.7109375" customWidth="1"/>
    <col min="3" max="3" width="17.140625" customWidth="1"/>
    <col min="4" max="4" width="17.5703125" bestFit="1" customWidth="1"/>
    <col min="5" max="5" width="8.5703125" bestFit="1" customWidth="1"/>
    <col min="6" max="7" width="8.28515625" customWidth="1"/>
    <col min="8" max="8" width="12" customWidth="1"/>
    <col min="9" max="9" width="14.7109375" customWidth="1"/>
    <col min="10" max="10" width="81.85546875" customWidth="1"/>
    <col min="11" max="11" width="15.28515625" style="71" customWidth="1"/>
    <col min="12" max="12" width="18" customWidth="1"/>
    <col min="13" max="13" width="17.140625" customWidth="1"/>
  </cols>
  <sheetData>
    <row r="1" spans="1:13" ht="73.5" customHeight="1" x14ac:dyDescent="0.25">
      <c r="A1" s="2" t="s">
        <v>0</v>
      </c>
      <c r="B1" s="3" t="s">
        <v>1</v>
      </c>
      <c r="C1" s="46" t="s">
        <v>2</v>
      </c>
      <c r="D1" s="4" t="s">
        <v>3</v>
      </c>
      <c r="E1" s="5" t="s">
        <v>4</v>
      </c>
      <c r="F1" s="5" t="s">
        <v>5</v>
      </c>
      <c r="G1" s="5" t="s">
        <v>15</v>
      </c>
      <c r="H1" s="6" t="s">
        <v>7</v>
      </c>
      <c r="I1" s="8" t="s">
        <v>6</v>
      </c>
      <c r="J1" s="9" t="s">
        <v>8</v>
      </c>
      <c r="K1" s="99" t="s">
        <v>171</v>
      </c>
      <c r="L1" s="7" t="s">
        <v>10</v>
      </c>
      <c r="M1" s="12" t="s">
        <v>11</v>
      </c>
    </row>
    <row r="2" spans="1:13" ht="63" x14ac:dyDescent="0.25">
      <c r="A2" s="13" t="s">
        <v>12</v>
      </c>
      <c r="B2" s="11" t="s">
        <v>95</v>
      </c>
      <c r="C2" s="1" t="s">
        <v>95</v>
      </c>
      <c r="D2" s="1" t="s">
        <v>9</v>
      </c>
      <c r="E2" s="16">
        <v>5</v>
      </c>
      <c r="F2" s="16">
        <v>0</v>
      </c>
      <c r="G2" s="16">
        <v>0</v>
      </c>
      <c r="H2" s="29">
        <f t="shared" ref="H2:H67" si="0">SUM(E2,F2)</f>
        <v>5</v>
      </c>
      <c r="I2" s="48" t="s">
        <v>14</v>
      </c>
      <c r="J2" s="14" t="s">
        <v>141</v>
      </c>
      <c r="K2" s="67" t="s">
        <v>133</v>
      </c>
      <c r="L2" s="10" t="s">
        <v>13</v>
      </c>
      <c r="M2" s="10"/>
    </row>
    <row r="3" spans="1:13" ht="47.25" x14ac:dyDescent="0.25">
      <c r="A3" s="13" t="s">
        <v>12</v>
      </c>
      <c r="B3" s="11" t="s">
        <v>95</v>
      </c>
      <c r="C3" s="1" t="s">
        <v>95</v>
      </c>
      <c r="D3" s="18" t="s">
        <v>19</v>
      </c>
      <c r="E3" s="16">
        <v>1</v>
      </c>
      <c r="F3" s="16">
        <v>0</v>
      </c>
      <c r="G3" s="16">
        <v>0</v>
      </c>
      <c r="H3" s="29">
        <f>SUM(E3,F3)</f>
        <v>1</v>
      </c>
      <c r="I3" s="48" t="s">
        <v>14</v>
      </c>
      <c r="J3" s="14" t="s">
        <v>140</v>
      </c>
      <c r="K3" s="67" t="s">
        <v>133</v>
      </c>
      <c r="L3" s="10" t="s">
        <v>13</v>
      </c>
      <c r="M3" s="33"/>
    </row>
    <row r="4" spans="1:13" ht="47.25" x14ac:dyDescent="0.25">
      <c r="A4" s="13" t="s">
        <v>12</v>
      </c>
      <c r="B4" s="27" t="s">
        <v>26</v>
      </c>
      <c r="C4" s="34" t="s">
        <v>26</v>
      </c>
      <c r="D4" s="1" t="s">
        <v>9</v>
      </c>
      <c r="E4" s="28">
        <v>5</v>
      </c>
      <c r="F4" s="28">
        <v>1</v>
      </c>
      <c r="G4" s="28">
        <v>0</v>
      </c>
      <c r="H4" s="29">
        <f t="shared" si="0"/>
        <v>6</v>
      </c>
      <c r="I4" s="30" t="s">
        <v>27</v>
      </c>
      <c r="J4" s="31" t="s">
        <v>139</v>
      </c>
      <c r="K4" s="67" t="s">
        <v>132</v>
      </c>
      <c r="L4" s="23" t="s">
        <v>22</v>
      </c>
      <c r="M4" s="23" t="s">
        <v>22</v>
      </c>
    </row>
    <row r="5" spans="1:13" ht="31.5" x14ac:dyDescent="0.25">
      <c r="A5" s="13" t="s">
        <v>12</v>
      </c>
      <c r="B5" s="27" t="s">
        <v>26</v>
      </c>
      <c r="C5" s="34" t="s">
        <v>26</v>
      </c>
      <c r="D5" s="18" t="s">
        <v>19</v>
      </c>
      <c r="E5" s="28">
        <v>5</v>
      </c>
      <c r="F5" s="28">
        <v>1</v>
      </c>
      <c r="G5" s="28">
        <v>0</v>
      </c>
      <c r="H5" s="29">
        <f t="shared" si="0"/>
        <v>6</v>
      </c>
      <c r="I5" s="30" t="s">
        <v>27</v>
      </c>
      <c r="J5" s="31" t="s">
        <v>78</v>
      </c>
      <c r="K5" s="67" t="s">
        <v>133</v>
      </c>
      <c r="L5" s="23" t="s">
        <v>22</v>
      </c>
      <c r="M5" s="23" t="s">
        <v>22</v>
      </c>
    </row>
    <row r="6" spans="1:13" ht="47.25" x14ac:dyDescent="0.25">
      <c r="A6" s="13" t="s">
        <v>12</v>
      </c>
      <c r="B6" s="27" t="s">
        <v>34</v>
      </c>
      <c r="C6" s="34" t="s">
        <v>34</v>
      </c>
      <c r="D6" s="1" t="s">
        <v>9</v>
      </c>
      <c r="E6" s="28">
        <v>1</v>
      </c>
      <c r="F6" s="28">
        <v>1</v>
      </c>
      <c r="G6" s="28">
        <v>0</v>
      </c>
      <c r="H6" s="29">
        <f>SUM(E6,F6)</f>
        <v>2</v>
      </c>
      <c r="I6" s="30" t="s">
        <v>27</v>
      </c>
      <c r="J6" s="39" t="s">
        <v>118</v>
      </c>
      <c r="K6" s="67" t="s">
        <v>133</v>
      </c>
      <c r="L6" s="10" t="s">
        <v>13</v>
      </c>
      <c r="M6" s="10" t="s">
        <v>13</v>
      </c>
    </row>
    <row r="7" spans="1:13" ht="47.25" x14ac:dyDescent="0.25">
      <c r="A7" s="13" t="s">
        <v>12</v>
      </c>
      <c r="B7" s="27" t="s">
        <v>35</v>
      </c>
      <c r="C7" s="34" t="s">
        <v>35</v>
      </c>
      <c r="D7" s="1" t="s">
        <v>9</v>
      </c>
      <c r="E7" s="28">
        <v>10</v>
      </c>
      <c r="F7" s="28">
        <v>1</v>
      </c>
      <c r="G7" s="28">
        <v>0</v>
      </c>
      <c r="H7" s="29">
        <f t="shared" si="0"/>
        <v>11</v>
      </c>
      <c r="I7" s="30" t="s">
        <v>27</v>
      </c>
      <c r="J7" s="31" t="s">
        <v>80</v>
      </c>
      <c r="K7" s="69" t="s">
        <v>132</v>
      </c>
      <c r="L7" s="10" t="s">
        <v>13</v>
      </c>
      <c r="M7" s="10" t="s">
        <v>13</v>
      </c>
    </row>
    <row r="8" spans="1:13" ht="63" x14ac:dyDescent="0.25">
      <c r="A8" s="13" t="s">
        <v>12</v>
      </c>
      <c r="B8" s="27" t="s">
        <v>35</v>
      </c>
      <c r="C8" s="34" t="s">
        <v>35</v>
      </c>
      <c r="D8" s="18" t="s">
        <v>19</v>
      </c>
      <c r="E8" s="28">
        <v>10</v>
      </c>
      <c r="F8" s="28">
        <v>3</v>
      </c>
      <c r="G8" s="28">
        <v>0</v>
      </c>
      <c r="H8" s="29">
        <f t="shared" si="0"/>
        <v>13</v>
      </c>
      <c r="I8" s="30" t="s">
        <v>27</v>
      </c>
      <c r="J8" s="31" t="s">
        <v>36</v>
      </c>
      <c r="K8" s="69" t="s">
        <v>133</v>
      </c>
      <c r="L8" s="10" t="s">
        <v>13</v>
      </c>
      <c r="M8" s="10" t="s">
        <v>13</v>
      </c>
    </row>
    <row r="9" spans="1:13" ht="47.25" x14ac:dyDescent="0.25">
      <c r="A9" s="13" t="s">
        <v>12</v>
      </c>
      <c r="B9" s="27" t="s">
        <v>35</v>
      </c>
      <c r="C9" s="34" t="s">
        <v>35</v>
      </c>
      <c r="D9" s="34" t="s">
        <v>29</v>
      </c>
      <c r="E9" s="28">
        <v>10</v>
      </c>
      <c r="F9" s="28">
        <v>0</v>
      </c>
      <c r="G9" s="28">
        <v>0</v>
      </c>
      <c r="H9" s="29">
        <f t="shared" si="0"/>
        <v>10</v>
      </c>
      <c r="I9" s="30"/>
      <c r="J9" s="31" t="s">
        <v>81</v>
      </c>
      <c r="K9" s="69" t="s">
        <v>132</v>
      </c>
      <c r="L9" s="10" t="s">
        <v>13</v>
      </c>
      <c r="M9" s="32"/>
    </row>
    <row r="10" spans="1:13" ht="47.25" x14ac:dyDescent="0.25">
      <c r="A10" s="13" t="s">
        <v>12</v>
      </c>
      <c r="B10" s="27" t="s">
        <v>35</v>
      </c>
      <c r="C10" s="34" t="s">
        <v>37</v>
      </c>
      <c r="D10" s="1" t="s">
        <v>9</v>
      </c>
      <c r="E10" s="28">
        <v>5</v>
      </c>
      <c r="F10" s="28">
        <v>1</v>
      </c>
      <c r="G10" s="28">
        <v>0</v>
      </c>
      <c r="H10" s="29">
        <f t="shared" si="0"/>
        <v>6</v>
      </c>
      <c r="I10" s="30" t="s">
        <v>27</v>
      </c>
      <c r="J10" s="31" t="s">
        <v>62</v>
      </c>
      <c r="K10" s="69" t="s">
        <v>132</v>
      </c>
      <c r="L10" s="10" t="s">
        <v>13</v>
      </c>
      <c r="M10" s="10" t="s">
        <v>13</v>
      </c>
    </row>
    <row r="11" spans="1:13" ht="47.25" x14ac:dyDescent="0.25">
      <c r="A11" s="13" t="s">
        <v>12</v>
      </c>
      <c r="B11" s="27" t="s">
        <v>35</v>
      </c>
      <c r="C11" s="34" t="s">
        <v>40</v>
      </c>
      <c r="D11" s="1" t="s">
        <v>9</v>
      </c>
      <c r="E11" s="28">
        <v>6</v>
      </c>
      <c r="F11" s="28">
        <v>3</v>
      </c>
      <c r="G11" s="28">
        <v>0</v>
      </c>
      <c r="H11" s="29">
        <f t="shared" si="0"/>
        <v>9</v>
      </c>
      <c r="I11" s="30" t="s">
        <v>27</v>
      </c>
      <c r="J11" s="31" t="s">
        <v>41</v>
      </c>
      <c r="K11" s="69" t="s">
        <v>132</v>
      </c>
      <c r="L11" s="10" t="s">
        <v>13</v>
      </c>
      <c r="M11" s="10" t="s">
        <v>13</v>
      </c>
    </row>
    <row r="12" spans="1:13" ht="47.25" x14ac:dyDescent="0.25">
      <c r="A12" s="13" t="s">
        <v>12</v>
      </c>
      <c r="B12" s="27" t="s">
        <v>35</v>
      </c>
      <c r="C12" s="34" t="s">
        <v>40</v>
      </c>
      <c r="D12" s="18" t="s">
        <v>19</v>
      </c>
      <c r="E12" s="28">
        <v>6</v>
      </c>
      <c r="F12" s="28">
        <v>3</v>
      </c>
      <c r="G12" s="28">
        <v>0</v>
      </c>
      <c r="H12" s="29">
        <f t="shared" si="0"/>
        <v>9</v>
      </c>
      <c r="I12" s="40" t="s">
        <v>27</v>
      </c>
      <c r="J12" s="31" t="s">
        <v>42</v>
      </c>
      <c r="K12" s="69" t="s">
        <v>133</v>
      </c>
      <c r="L12" s="10" t="s">
        <v>13</v>
      </c>
      <c r="M12" s="10" t="s">
        <v>13</v>
      </c>
    </row>
    <row r="13" spans="1:13" ht="63" x14ac:dyDescent="0.25">
      <c r="A13" s="13" t="s">
        <v>12</v>
      </c>
      <c r="B13" s="27" t="s">
        <v>46</v>
      </c>
      <c r="C13" s="1" t="s">
        <v>46</v>
      </c>
      <c r="D13" s="1" t="s">
        <v>9</v>
      </c>
      <c r="E13" s="28">
        <v>2</v>
      </c>
      <c r="F13" s="28">
        <v>0</v>
      </c>
      <c r="G13" s="28">
        <v>0</v>
      </c>
      <c r="H13" s="29">
        <f t="shared" si="0"/>
        <v>2</v>
      </c>
      <c r="I13" s="21" t="s">
        <v>20</v>
      </c>
      <c r="J13" s="39" t="s">
        <v>47</v>
      </c>
      <c r="K13" s="69" t="s">
        <v>133</v>
      </c>
      <c r="L13" s="10" t="s">
        <v>13</v>
      </c>
      <c r="M13" s="10"/>
    </row>
    <row r="14" spans="1:13" ht="110.25" x14ac:dyDescent="0.25">
      <c r="A14" s="13" t="s">
        <v>12</v>
      </c>
      <c r="B14" s="27" t="s">
        <v>46</v>
      </c>
      <c r="C14" s="1" t="s">
        <v>46</v>
      </c>
      <c r="D14" s="18" t="s">
        <v>19</v>
      </c>
      <c r="E14" s="28">
        <v>2</v>
      </c>
      <c r="F14" s="28">
        <v>0</v>
      </c>
      <c r="G14" s="28">
        <v>0</v>
      </c>
      <c r="H14" s="29">
        <f t="shared" si="0"/>
        <v>2</v>
      </c>
      <c r="I14" s="21" t="s">
        <v>20</v>
      </c>
      <c r="J14" s="39" t="s">
        <v>48</v>
      </c>
      <c r="K14" s="69" t="s">
        <v>133</v>
      </c>
      <c r="L14" s="10" t="s">
        <v>13</v>
      </c>
      <c r="M14" s="10"/>
    </row>
    <row r="15" spans="1:13" ht="47.25" x14ac:dyDescent="0.25">
      <c r="A15" s="13" t="s">
        <v>12</v>
      </c>
      <c r="B15" s="27" t="s">
        <v>53</v>
      </c>
      <c r="C15" s="34" t="s">
        <v>53</v>
      </c>
      <c r="D15" s="1" t="s">
        <v>9</v>
      </c>
      <c r="E15" s="28">
        <v>1</v>
      </c>
      <c r="F15" s="28">
        <v>0</v>
      </c>
      <c r="G15" s="28">
        <v>0</v>
      </c>
      <c r="H15" s="29">
        <f t="shared" si="0"/>
        <v>1</v>
      </c>
      <c r="I15" s="15" t="s">
        <v>14</v>
      </c>
      <c r="J15" s="31" t="s">
        <v>62</v>
      </c>
      <c r="K15" s="69" t="s">
        <v>133</v>
      </c>
      <c r="L15" s="10" t="s">
        <v>13</v>
      </c>
      <c r="M15" s="32"/>
    </row>
    <row r="16" spans="1:13" ht="47.25" x14ac:dyDescent="0.25">
      <c r="A16" s="13" t="s">
        <v>12</v>
      </c>
      <c r="B16" s="11" t="s">
        <v>58</v>
      </c>
      <c r="C16" s="1" t="s">
        <v>58</v>
      </c>
      <c r="D16" s="1" t="s">
        <v>9</v>
      </c>
      <c r="E16" s="16">
        <v>6</v>
      </c>
      <c r="F16" s="16">
        <v>1</v>
      </c>
      <c r="G16" s="16">
        <v>0</v>
      </c>
      <c r="H16" s="38">
        <f t="shared" si="0"/>
        <v>7</v>
      </c>
      <c r="I16" s="40" t="s">
        <v>45</v>
      </c>
      <c r="J16" s="39" t="s">
        <v>59</v>
      </c>
      <c r="K16" s="69" t="s">
        <v>133</v>
      </c>
      <c r="L16" s="33" t="s">
        <v>22</v>
      </c>
      <c r="M16" s="33" t="s">
        <v>22</v>
      </c>
    </row>
    <row r="17" spans="1:13" ht="47.25" x14ac:dyDescent="0.25">
      <c r="A17" s="13" t="s">
        <v>12</v>
      </c>
      <c r="B17" s="11" t="s">
        <v>58</v>
      </c>
      <c r="C17" s="1" t="s">
        <v>58</v>
      </c>
      <c r="D17" s="18" t="s">
        <v>19</v>
      </c>
      <c r="E17" s="16">
        <v>7</v>
      </c>
      <c r="F17" s="16">
        <v>2</v>
      </c>
      <c r="G17" s="16">
        <v>0</v>
      </c>
      <c r="H17" s="38">
        <f t="shared" si="0"/>
        <v>9</v>
      </c>
      <c r="I17" s="40" t="s">
        <v>45</v>
      </c>
      <c r="J17" s="39" t="s">
        <v>96</v>
      </c>
      <c r="K17" s="69" t="s">
        <v>133</v>
      </c>
      <c r="L17" s="33" t="s">
        <v>22</v>
      </c>
      <c r="M17" s="33" t="s">
        <v>22</v>
      </c>
    </row>
    <row r="18" spans="1:13" ht="64.5" customHeight="1" x14ac:dyDescent="0.25">
      <c r="A18" s="13" t="s">
        <v>12</v>
      </c>
      <c r="B18" s="11" t="s">
        <v>157</v>
      </c>
      <c r="C18" s="1" t="s">
        <v>157</v>
      </c>
      <c r="D18" s="1" t="s">
        <v>9</v>
      </c>
      <c r="E18" s="16">
        <v>8</v>
      </c>
      <c r="F18" s="16">
        <v>1</v>
      </c>
      <c r="G18" s="16">
        <v>0</v>
      </c>
      <c r="H18" s="63">
        <f t="shared" si="0"/>
        <v>9</v>
      </c>
      <c r="I18" s="48" t="s">
        <v>27</v>
      </c>
      <c r="J18" s="86" t="s">
        <v>161</v>
      </c>
      <c r="K18" s="69" t="s">
        <v>133</v>
      </c>
      <c r="L18" s="10" t="s">
        <v>129</v>
      </c>
      <c r="M18" s="10" t="s">
        <v>129</v>
      </c>
    </row>
    <row r="19" spans="1:13" ht="31.5" x14ac:dyDescent="0.25">
      <c r="A19" s="13" t="s">
        <v>12</v>
      </c>
      <c r="B19" s="11" t="s">
        <v>157</v>
      </c>
      <c r="C19" s="1" t="s">
        <v>157</v>
      </c>
      <c r="D19" s="1" t="s">
        <v>83</v>
      </c>
      <c r="E19" s="16">
        <v>8</v>
      </c>
      <c r="F19" s="16">
        <v>1</v>
      </c>
      <c r="G19" s="16">
        <v>0</v>
      </c>
      <c r="H19" s="87">
        <f t="shared" si="0"/>
        <v>9</v>
      </c>
      <c r="I19" s="48" t="s">
        <v>27</v>
      </c>
      <c r="J19" s="88" t="s">
        <v>162</v>
      </c>
      <c r="K19" s="69" t="s">
        <v>133</v>
      </c>
      <c r="L19" s="10" t="s">
        <v>158</v>
      </c>
      <c r="M19" s="10" t="s">
        <v>89</v>
      </c>
    </row>
    <row r="20" spans="1:13" ht="47.25" x14ac:dyDescent="0.25">
      <c r="A20" s="13" t="s">
        <v>12</v>
      </c>
      <c r="B20" s="11" t="s">
        <v>157</v>
      </c>
      <c r="C20" s="1" t="s">
        <v>159</v>
      </c>
      <c r="D20" s="1" t="s">
        <v>9</v>
      </c>
      <c r="E20" s="16">
        <v>8</v>
      </c>
      <c r="F20" s="16">
        <v>1</v>
      </c>
      <c r="G20" s="16">
        <v>0</v>
      </c>
      <c r="H20" s="38">
        <f t="shared" si="0"/>
        <v>9</v>
      </c>
      <c r="I20" s="48" t="s">
        <v>27</v>
      </c>
      <c r="J20" s="39" t="s">
        <v>160</v>
      </c>
      <c r="K20" s="69" t="s">
        <v>133</v>
      </c>
      <c r="L20" s="10" t="s">
        <v>129</v>
      </c>
      <c r="M20" s="10" t="s">
        <v>129</v>
      </c>
    </row>
    <row r="21" spans="1:13" ht="47.25" x14ac:dyDescent="0.25">
      <c r="A21" s="13" t="s">
        <v>12</v>
      </c>
      <c r="B21" s="11" t="s">
        <v>66</v>
      </c>
      <c r="C21" s="1" t="s">
        <v>66</v>
      </c>
      <c r="D21" s="1" t="s">
        <v>9</v>
      </c>
      <c r="E21" s="16">
        <v>3</v>
      </c>
      <c r="F21" s="16">
        <v>3</v>
      </c>
      <c r="G21" s="16">
        <v>0</v>
      </c>
      <c r="H21" s="38">
        <f t="shared" si="0"/>
        <v>6</v>
      </c>
      <c r="I21" s="15" t="s">
        <v>14</v>
      </c>
      <c r="J21" s="39" t="s">
        <v>85</v>
      </c>
      <c r="K21" s="69" t="s">
        <v>133</v>
      </c>
      <c r="L21" s="33" t="s">
        <v>22</v>
      </c>
      <c r="M21" s="33" t="s">
        <v>22</v>
      </c>
    </row>
    <row r="22" spans="1:13" ht="110.25" x14ac:dyDescent="0.25">
      <c r="A22" s="13" t="s">
        <v>12</v>
      </c>
      <c r="B22" s="11" t="s">
        <v>66</v>
      </c>
      <c r="C22" s="1" t="s">
        <v>66</v>
      </c>
      <c r="D22" s="18" t="s">
        <v>19</v>
      </c>
      <c r="E22" s="16">
        <v>3</v>
      </c>
      <c r="F22" s="16">
        <v>0</v>
      </c>
      <c r="G22" s="16">
        <v>0</v>
      </c>
      <c r="H22" s="38">
        <f t="shared" si="0"/>
        <v>3</v>
      </c>
      <c r="I22" s="15" t="s">
        <v>14</v>
      </c>
      <c r="J22" s="39" t="s">
        <v>67</v>
      </c>
      <c r="K22" s="69" t="s">
        <v>133</v>
      </c>
      <c r="L22" s="33" t="s">
        <v>22</v>
      </c>
      <c r="M22" s="33"/>
    </row>
    <row r="23" spans="1:13" ht="63" x14ac:dyDescent="0.25">
      <c r="A23" s="13" t="s">
        <v>12</v>
      </c>
      <c r="B23" s="11" t="s">
        <v>72</v>
      </c>
      <c r="C23" s="1" t="s">
        <v>72</v>
      </c>
      <c r="D23" s="1" t="s">
        <v>9</v>
      </c>
      <c r="E23" s="16">
        <v>7</v>
      </c>
      <c r="F23" s="16">
        <v>2</v>
      </c>
      <c r="G23" s="16">
        <v>0</v>
      </c>
      <c r="H23" s="38">
        <f t="shared" si="0"/>
        <v>9</v>
      </c>
      <c r="I23" s="15" t="s">
        <v>14</v>
      </c>
      <c r="J23" s="39" t="s">
        <v>73</v>
      </c>
      <c r="K23" s="67" t="s">
        <v>133</v>
      </c>
      <c r="L23" s="33" t="s">
        <v>22</v>
      </c>
      <c r="M23" s="33" t="s">
        <v>22</v>
      </c>
    </row>
    <row r="24" spans="1:13" ht="31.5" x14ac:dyDescent="0.25">
      <c r="A24" s="13" t="s">
        <v>12</v>
      </c>
      <c r="B24" s="11" t="s">
        <v>72</v>
      </c>
      <c r="C24" s="1" t="s">
        <v>72</v>
      </c>
      <c r="D24" s="18" t="s">
        <v>19</v>
      </c>
      <c r="E24" s="16">
        <v>6</v>
      </c>
      <c r="F24" s="16">
        <v>2</v>
      </c>
      <c r="G24" s="16">
        <v>0</v>
      </c>
      <c r="H24" s="38">
        <f t="shared" si="0"/>
        <v>8</v>
      </c>
      <c r="I24" s="15" t="s">
        <v>14</v>
      </c>
      <c r="J24" s="39" t="s">
        <v>86</v>
      </c>
      <c r="K24" s="67" t="s">
        <v>133</v>
      </c>
      <c r="L24" s="33" t="s">
        <v>22</v>
      </c>
      <c r="M24" s="33" t="s">
        <v>22</v>
      </c>
    </row>
    <row r="25" spans="1:13" ht="47.25" x14ac:dyDescent="0.25">
      <c r="A25" s="35" t="s">
        <v>43</v>
      </c>
      <c r="B25" s="27" t="s">
        <v>28</v>
      </c>
      <c r="C25" s="34" t="s">
        <v>28</v>
      </c>
      <c r="D25" s="1" t="s">
        <v>9</v>
      </c>
      <c r="E25" s="28">
        <v>13</v>
      </c>
      <c r="F25" s="28">
        <v>2</v>
      </c>
      <c r="G25" s="28">
        <v>0</v>
      </c>
      <c r="H25" s="29">
        <f t="shared" si="0"/>
        <v>15</v>
      </c>
      <c r="I25" s="15" t="s">
        <v>14</v>
      </c>
      <c r="J25" s="31" t="s">
        <v>30</v>
      </c>
      <c r="K25" s="69" t="s">
        <v>132</v>
      </c>
      <c r="L25" s="32" t="s">
        <v>33</v>
      </c>
      <c r="M25" s="10" t="s">
        <v>33</v>
      </c>
    </row>
    <row r="26" spans="1:13" ht="47.25" x14ac:dyDescent="0.25">
      <c r="A26" s="35" t="s">
        <v>43</v>
      </c>
      <c r="B26" s="27" t="s">
        <v>28</v>
      </c>
      <c r="C26" s="34" t="s">
        <v>28</v>
      </c>
      <c r="D26" s="18" t="s">
        <v>19</v>
      </c>
      <c r="E26" s="28">
        <v>8</v>
      </c>
      <c r="F26" s="28">
        <v>2</v>
      </c>
      <c r="G26" s="28">
        <v>0</v>
      </c>
      <c r="H26" s="29">
        <f t="shared" si="0"/>
        <v>10</v>
      </c>
      <c r="I26" s="15" t="s">
        <v>14</v>
      </c>
      <c r="J26" s="31" t="s">
        <v>31</v>
      </c>
      <c r="K26" s="67" t="s">
        <v>133</v>
      </c>
      <c r="L26" s="23" t="s">
        <v>22</v>
      </c>
      <c r="M26" s="23" t="s">
        <v>22</v>
      </c>
    </row>
    <row r="27" spans="1:13" ht="63" x14ac:dyDescent="0.25">
      <c r="A27" s="35" t="s">
        <v>43</v>
      </c>
      <c r="B27" s="27" t="s">
        <v>28</v>
      </c>
      <c r="C27" s="34" t="s">
        <v>28</v>
      </c>
      <c r="D27" s="34" t="s">
        <v>76</v>
      </c>
      <c r="E27" s="28">
        <v>15</v>
      </c>
      <c r="F27" s="28">
        <v>0</v>
      </c>
      <c r="G27" s="28">
        <v>0</v>
      </c>
      <c r="H27" s="29">
        <f t="shared" si="0"/>
        <v>15</v>
      </c>
      <c r="I27" s="30"/>
      <c r="J27" s="31" t="s">
        <v>32</v>
      </c>
      <c r="K27" s="69" t="s">
        <v>132</v>
      </c>
      <c r="L27" s="10" t="s">
        <v>13</v>
      </c>
      <c r="M27" s="32"/>
    </row>
    <row r="28" spans="1:13" ht="47.25" x14ac:dyDescent="0.25">
      <c r="A28" s="35" t="s">
        <v>43</v>
      </c>
      <c r="B28" s="27" t="s">
        <v>97</v>
      </c>
      <c r="C28" s="34" t="s">
        <v>97</v>
      </c>
      <c r="D28" s="1" t="s">
        <v>9</v>
      </c>
      <c r="E28" s="28">
        <v>3</v>
      </c>
      <c r="F28" s="28">
        <v>2</v>
      </c>
      <c r="G28" s="28">
        <v>0</v>
      </c>
      <c r="H28" s="29">
        <f>SUM(E28,F28)</f>
        <v>5</v>
      </c>
      <c r="I28" s="40" t="s">
        <v>20</v>
      </c>
      <c r="J28" s="31" t="s">
        <v>98</v>
      </c>
      <c r="K28" s="69" t="s">
        <v>132</v>
      </c>
      <c r="L28" s="23" t="s">
        <v>22</v>
      </c>
      <c r="M28" s="23" t="s">
        <v>22</v>
      </c>
    </row>
    <row r="29" spans="1:13" ht="31.5" x14ac:dyDescent="0.25">
      <c r="A29" s="35" t="s">
        <v>43</v>
      </c>
      <c r="B29" s="27" t="s">
        <v>97</v>
      </c>
      <c r="C29" s="34" t="s">
        <v>97</v>
      </c>
      <c r="D29" s="18" t="s">
        <v>19</v>
      </c>
      <c r="E29" s="28">
        <v>3</v>
      </c>
      <c r="F29" s="28">
        <v>2</v>
      </c>
      <c r="G29" s="28">
        <v>0</v>
      </c>
      <c r="H29" s="29">
        <f>SUM(E29,F29)</f>
        <v>5</v>
      </c>
      <c r="I29" s="40" t="s">
        <v>20</v>
      </c>
      <c r="J29" s="31" t="s">
        <v>99</v>
      </c>
      <c r="K29" s="67" t="s">
        <v>133</v>
      </c>
      <c r="L29" s="23" t="s">
        <v>22</v>
      </c>
      <c r="M29" s="23" t="s">
        <v>22</v>
      </c>
    </row>
    <row r="30" spans="1:13" ht="47.25" x14ac:dyDescent="0.25">
      <c r="A30" s="35" t="s">
        <v>43</v>
      </c>
      <c r="B30" s="27" t="s">
        <v>63</v>
      </c>
      <c r="C30" s="34" t="s">
        <v>63</v>
      </c>
      <c r="D30" s="1" t="s">
        <v>9</v>
      </c>
      <c r="E30" s="28">
        <v>3</v>
      </c>
      <c r="F30" s="28">
        <v>1</v>
      </c>
      <c r="G30" s="28">
        <v>0</v>
      </c>
      <c r="H30" s="29">
        <f>SUM(E30,F30)</f>
        <v>4</v>
      </c>
      <c r="I30" s="15" t="s">
        <v>14</v>
      </c>
      <c r="J30" s="31" t="s">
        <v>98</v>
      </c>
      <c r="K30" s="69" t="s">
        <v>132</v>
      </c>
      <c r="L30" s="23" t="s">
        <v>22</v>
      </c>
      <c r="M30" s="23" t="s">
        <v>22</v>
      </c>
    </row>
    <row r="31" spans="1:13" ht="47.25" x14ac:dyDescent="0.25">
      <c r="A31" s="35" t="s">
        <v>43</v>
      </c>
      <c r="B31" s="11" t="s">
        <v>49</v>
      </c>
      <c r="C31" s="1" t="s">
        <v>49</v>
      </c>
      <c r="D31" s="1" t="s">
        <v>9</v>
      </c>
      <c r="E31" s="16">
        <v>10</v>
      </c>
      <c r="F31" s="16">
        <v>5</v>
      </c>
      <c r="G31" s="16">
        <v>0</v>
      </c>
      <c r="H31" s="38">
        <f t="shared" si="0"/>
        <v>15</v>
      </c>
      <c r="I31" s="40" t="s">
        <v>27</v>
      </c>
      <c r="J31" s="39" t="s">
        <v>50</v>
      </c>
      <c r="K31" s="68" t="s">
        <v>132</v>
      </c>
      <c r="L31" s="10" t="s">
        <v>33</v>
      </c>
      <c r="M31" s="32" t="s">
        <v>33</v>
      </c>
    </row>
    <row r="32" spans="1:13" ht="31.5" x14ac:dyDescent="0.25">
      <c r="A32" s="35" t="s">
        <v>43</v>
      </c>
      <c r="B32" s="11" t="s">
        <v>49</v>
      </c>
      <c r="C32" s="1" t="s">
        <v>49</v>
      </c>
      <c r="D32" s="18" t="s">
        <v>19</v>
      </c>
      <c r="E32" s="16">
        <v>10</v>
      </c>
      <c r="F32" s="16">
        <v>5</v>
      </c>
      <c r="G32" s="16">
        <v>0</v>
      </c>
      <c r="H32" s="38">
        <f t="shared" si="0"/>
        <v>15</v>
      </c>
      <c r="I32" s="30" t="s">
        <v>27</v>
      </c>
      <c r="J32" s="39" t="s">
        <v>131</v>
      </c>
      <c r="K32" s="68" t="s">
        <v>133</v>
      </c>
      <c r="L32" s="32" t="s">
        <v>33</v>
      </c>
      <c r="M32" s="32" t="s">
        <v>33</v>
      </c>
    </row>
    <row r="33" spans="1:13" ht="47.25" x14ac:dyDescent="0.25">
      <c r="A33" s="35" t="s">
        <v>43</v>
      </c>
      <c r="B33" s="11" t="s">
        <v>64</v>
      </c>
      <c r="C33" s="1" t="s">
        <v>64</v>
      </c>
      <c r="D33" s="1" t="s">
        <v>9</v>
      </c>
      <c r="E33" s="16">
        <v>10</v>
      </c>
      <c r="F33" s="16">
        <v>1</v>
      </c>
      <c r="G33" s="16">
        <v>0</v>
      </c>
      <c r="H33" s="38">
        <f t="shared" si="0"/>
        <v>11</v>
      </c>
      <c r="I33" s="30" t="s">
        <v>27</v>
      </c>
      <c r="J33" s="39" t="s">
        <v>65</v>
      </c>
      <c r="K33" s="70" t="s">
        <v>132</v>
      </c>
      <c r="L33" s="10" t="s">
        <v>13</v>
      </c>
      <c r="M33" s="10" t="s">
        <v>13</v>
      </c>
    </row>
    <row r="34" spans="1:13" ht="47.25" x14ac:dyDescent="0.25">
      <c r="A34" s="35" t="s">
        <v>43</v>
      </c>
      <c r="B34" s="11" t="s">
        <v>64</v>
      </c>
      <c r="C34" s="1" t="s">
        <v>64</v>
      </c>
      <c r="D34" s="18" t="s">
        <v>19</v>
      </c>
      <c r="E34" s="16">
        <v>6</v>
      </c>
      <c r="F34" s="16">
        <v>1</v>
      </c>
      <c r="G34" s="16">
        <v>0</v>
      </c>
      <c r="H34" s="38">
        <f t="shared" si="0"/>
        <v>7</v>
      </c>
      <c r="I34" s="30" t="s">
        <v>27</v>
      </c>
      <c r="J34" s="39" t="s">
        <v>120</v>
      </c>
      <c r="K34" s="68" t="s">
        <v>133</v>
      </c>
      <c r="L34" s="10" t="s">
        <v>13</v>
      </c>
      <c r="M34" s="10" t="s">
        <v>13</v>
      </c>
    </row>
    <row r="35" spans="1:13" ht="47.25" x14ac:dyDescent="0.25">
      <c r="A35" s="35" t="s">
        <v>43</v>
      </c>
      <c r="B35" s="27" t="s">
        <v>123</v>
      </c>
      <c r="C35" s="1" t="s">
        <v>123</v>
      </c>
      <c r="D35" s="1" t="s">
        <v>9</v>
      </c>
      <c r="E35" s="28">
        <v>5</v>
      </c>
      <c r="F35" s="28">
        <v>0</v>
      </c>
      <c r="G35" s="28">
        <v>0</v>
      </c>
      <c r="H35" s="29">
        <f t="shared" si="0"/>
        <v>5</v>
      </c>
      <c r="I35" s="15" t="s">
        <v>14</v>
      </c>
      <c r="J35" s="39" t="s">
        <v>126</v>
      </c>
      <c r="K35" s="70" t="s">
        <v>133</v>
      </c>
      <c r="L35" s="23" t="s">
        <v>22</v>
      </c>
      <c r="M35" s="32"/>
    </row>
    <row r="36" spans="1:13" ht="47.25" x14ac:dyDescent="0.25">
      <c r="A36" s="35" t="s">
        <v>43</v>
      </c>
      <c r="B36" s="27" t="s">
        <v>123</v>
      </c>
      <c r="C36" s="1" t="s">
        <v>123</v>
      </c>
      <c r="D36" s="18" t="s">
        <v>19</v>
      </c>
      <c r="E36" s="28">
        <v>5</v>
      </c>
      <c r="F36" s="28">
        <v>0</v>
      </c>
      <c r="G36" s="28">
        <v>0</v>
      </c>
      <c r="H36" s="29">
        <f t="shared" si="0"/>
        <v>5</v>
      </c>
      <c r="I36" s="15" t="s">
        <v>14</v>
      </c>
      <c r="J36" s="39" t="s">
        <v>124</v>
      </c>
      <c r="K36" s="70" t="s">
        <v>133</v>
      </c>
      <c r="L36" s="33" t="s">
        <v>22</v>
      </c>
      <c r="M36" s="32"/>
    </row>
    <row r="37" spans="1:13" ht="63" x14ac:dyDescent="0.25">
      <c r="A37" s="35" t="s">
        <v>43</v>
      </c>
      <c r="B37" s="27" t="s">
        <v>123</v>
      </c>
      <c r="C37" s="1" t="s">
        <v>125</v>
      </c>
      <c r="D37" s="34" t="s">
        <v>76</v>
      </c>
      <c r="E37" s="28">
        <v>15</v>
      </c>
      <c r="F37" s="28">
        <v>0</v>
      </c>
      <c r="G37" s="28">
        <v>0</v>
      </c>
      <c r="H37" s="29">
        <f t="shared" si="0"/>
        <v>15</v>
      </c>
      <c r="I37" s="30"/>
      <c r="J37" s="39" t="s">
        <v>126</v>
      </c>
      <c r="K37" s="70" t="s">
        <v>132</v>
      </c>
      <c r="L37" s="33" t="s">
        <v>22</v>
      </c>
      <c r="M37" s="32"/>
    </row>
    <row r="38" spans="1:13" ht="47.25" x14ac:dyDescent="0.25">
      <c r="A38" s="35" t="s">
        <v>43</v>
      </c>
      <c r="B38" s="11" t="s">
        <v>68</v>
      </c>
      <c r="C38" s="1" t="s">
        <v>68</v>
      </c>
      <c r="D38" s="18" t="s">
        <v>19</v>
      </c>
      <c r="E38" s="16">
        <v>7</v>
      </c>
      <c r="F38" s="16">
        <v>2</v>
      </c>
      <c r="G38" s="16">
        <v>0</v>
      </c>
      <c r="H38" s="38">
        <f t="shared" si="0"/>
        <v>9</v>
      </c>
      <c r="I38" s="40" t="s">
        <v>27</v>
      </c>
      <c r="J38" s="39" t="s">
        <v>71</v>
      </c>
      <c r="K38" s="70" t="s">
        <v>133</v>
      </c>
      <c r="L38" s="10" t="s">
        <v>33</v>
      </c>
      <c r="M38" s="10" t="s">
        <v>33</v>
      </c>
    </row>
    <row r="39" spans="1:13" ht="47.25" x14ac:dyDescent="0.25">
      <c r="A39" s="35" t="s">
        <v>43</v>
      </c>
      <c r="B39" s="11" t="s">
        <v>68</v>
      </c>
      <c r="C39" s="1" t="s">
        <v>68</v>
      </c>
      <c r="D39" s="1" t="s">
        <v>9</v>
      </c>
      <c r="E39" s="16">
        <v>9</v>
      </c>
      <c r="F39" s="16">
        <v>2</v>
      </c>
      <c r="G39" s="16">
        <v>0</v>
      </c>
      <c r="H39" s="38">
        <f t="shared" si="0"/>
        <v>11</v>
      </c>
      <c r="I39" s="30" t="s">
        <v>27</v>
      </c>
      <c r="J39" s="39" t="s">
        <v>75</v>
      </c>
      <c r="K39" s="70" t="s">
        <v>132</v>
      </c>
      <c r="L39" s="10" t="s">
        <v>33</v>
      </c>
      <c r="M39" s="10" t="s">
        <v>33</v>
      </c>
    </row>
    <row r="40" spans="1:13" ht="47.25" x14ac:dyDescent="0.25">
      <c r="A40" s="35" t="s">
        <v>43</v>
      </c>
      <c r="B40" s="11" t="s">
        <v>68</v>
      </c>
      <c r="C40" s="1" t="s">
        <v>69</v>
      </c>
      <c r="D40" s="1" t="s">
        <v>9</v>
      </c>
      <c r="E40" s="16">
        <v>4</v>
      </c>
      <c r="F40" s="16">
        <v>0</v>
      </c>
      <c r="G40" s="16">
        <v>0</v>
      </c>
      <c r="H40" s="38">
        <f t="shared" si="0"/>
        <v>4</v>
      </c>
      <c r="I40" s="30" t="s">
        <v>27</v>
      </c>
      <c r="J40" s="39" t="s">
        <v>75</v>
      </c>
      <c r="K40" s="70" t="s">
        <v>132</v>
      </c>
      <c r="L40" s="10" t="s">
        <v>33</v>
      </c>
      <c r="M40" s="10"/>
    </row>
    <row r="41" spans="1:13" ht="47.25" x14ac:dyDescent="0.25">
      <c r="A41" s="35" t="s">
        <v>43</v>
      </c>
      <c r="B41" s="11" t="s">
        <v>68</v>
      </c>
      <c r="C41" s="1" t="s">
        <v>70</v>
      </c>
      <c r="D41" s="1" t="s">
        <v>9</v>
      </c>
      <c r="E41" s="16">
        <v>4</v>
      </c>
      <c r="F41" s="16">
        <v>0</v>
      </c>
      <c r="G41" s="16">
        <v>0</v>
      </c>
      <c r="H41" s="38">
        <f t="shared" si="0"/>
        <v>4</v>
      </c>
      <c r="I41" s="30" t="s">
        <v>27</v>
      </c>
      <c r="J41" s="39" t="s">
        <v>75</v>
      </c>
      <c r="K41" s="70" t="s">
        <v>132</v>
      </c>
      <c r="L41" s="10" t="s">
        <v>33</v>
      </c>
      <c r="M41" s="10"/>
    </row>
    <row r="42" spans="1:13" ht="63" x14ac:dyDescent="0.25">
      <c r="A42" s="35" t="s">
        <v>43</v>
      </c>
      <c r="B42" s="11" t="s">
        <v>104</v>
      </c>
      <c r="C42" s="1" t="s">
        <v>104</v>
      </c>
      <c r="D42" s="1" t="s">
        <v>83</v>
      </c>
      <c r="E42" s="16">
        <v>2</v>
      </c>
      <c r="F42" s="16">
        <v>1</v>
      </c>
      <c r="G42" s="16">
        <v>0</v>
      </c>
      <c r="H42" s="63">
        <f t="shared" si="0"/>
        <v>3</v>
      </c>
      <c r="I42" s="48" t="s">
        <v>14</v>
      </c>
      <c r="J42" s="14" t="s">
        <v>105</v>
      </c>
      <c r="K42" s="50" t="s">
        <v>133</v>
      </c>
      <c r="L42" s="10" t="s">
        <v>89</v>
      </c>
      <c r="M42" s="10" t="s">
        <v>89</v>
      </c>
    </row>
    <row r="43" spans="1:13" ht="47.25" x14ac:dyDescent="0.25">
      <c r="A43" s="35" t="s">
        <v>43</v>
      </c>
      <c r="B43" s="11" t="s">
        <v>104</v>
      </c>
      <c r="C43" s="1" t="s">
        <v>104</v>
      </c>
      <c r="D43" s="1" t="s">
        <v>9</v>
      </c>
      <c r="E43" s="16">
        <v>5</v>
      </c>
      <c r="F43" s="16">
        <v>1</v>
      </c>
      <c r="G43" s="16">
        <v>0</v>
      </c>
      <c r="H43" s="63">
        <f>SUM(E43,F43)</f>
        <v>6</v>
      </c>
      <c r="I43" s="48" t="s">
        <v>14</v>
      </c>
      <c r="J43" s="57" t="s">
        <v>106</v>
      </c>
      <c r="K43" s="59" t="s">
        <v>132</v>
      </c>
      <c r="L43" s="10" t="s">
        <v>13</v>
      </c>
      <c r="M43" s="10" t="s">
        <v>13</v>
      </c>
    </row>
    <row r="44" spans="1:13" ht="63" x14ac:dyDescent="0.25">
      <c r="A44" s="35" t="s">
        <v>43</v>
      </c>
      <c r="B44" s="11" t="s">
        <v>104</v>
      </c>
      <c r="C44" s="1" t="s">
        <v>104</v>
      </c>
      <c r="D44" s="1" t="s">
        <v>76</v>
      </c>
      <c r="E44" s="16">
        <v>15</v>
      </c>
      <c r="F44" s="16">
        <v>1</v>
      </c>
      <c r="G44" s="16">
        <v>0</v>
      </c>
      <c r="H44" s="38">
        <f>SUM(E44,F44)</f>
        <v>16</v>
      </c>
      <c r="I44" s="40"/>
      <c r="J44" s="14" t="s">
        <v>107</v>
      </c>
      <c r="K44" s="59" t="s">
        <v>132</v>
      </c>
      <c r="L44" s="10" t="s">
        <v>13</v>
      </c>
      <c r="M44" s="10" t="s">
        <v>13</v>
      </c>
    </row>
    <row r="45" spans="1:13" ht="47.25" x14ac:dyDescent="0.25">
      <c r="A45" s="35" t="s">
        <v>43</v>
      </c>
      <c r="B45" s="11" t="s">
        <v>104</v>
      </c>
      <c r="C45" s="1" t="s">
        <v>108</v>
      </c>
      <c r="D45" s="1" t="s">
        <v>9</v>
      </c>
      <c r="E45" s="16">
        <v>2</v>
      </c>
      <c r="F45" s="16">
        <v>1</v>
      </c>
      <c r="G45" s="16">
        <v>0</v>
      </c>
      <c r="H45" s="63">
        <f>SUM(E45,F45)</f>
        <v>3</v>
      </c>
      <c r="I45" s="48" t="s">
        <v>14</v>
      </c>
      <c r="J45" s="14" t="s">
        <v>107</v>
      </c>
      <c r="K45" s="59" t="s">
        <v>132</v>
      </c>
      <c r="L45" s="10" t="s">
        <v>13</v>
      </c>
      <c r="M45" s="10" t="s">
        <v>13</v>
      </c>
    </row>
    <row r="46" spans="1:13" ht="63" x14ac:dyDescent="0.25">
      <c r="A46" s="35" t="s">
        <v>43</v>
      </c>
      <c r="B46" s="11" t="s">
        <v>110</v>
      </c>
      <c r="C46" s="34" t="s">
        <v>109</v>
      </c>
      <c r="D46" s="1" t="s">
        <v>9</v>
      </c>
      <c r="E46" s="16">
        <v>2</v>
      </c>
      <c r="F46" s="16">
        <v>1</v>
      </c>
      <c r="G46" s="16">
        <v>0</v>
      </c>
      <c r="H46" s="63">
        <f>SUM(E46,F46)</f>
        <v>3</v>
      </c>
      <c r="I46" s="48" t="s">
        <v>14</v>
      </c>
      <c r="J46" s="14" t="s">
        <v>107</v>
      </c>
      <c r="K46" s="59" t="s">
        <v>132</v>
      </c>
      <c r="L46" s="10" t="s">
        <v>13</v>
      </c>
      <c r="M46" s="10" t="s">
        <v>13</v>
      </c>
    </row>
    <row r="47" spans="1:13" ht="63" x14ac:dyDescent="0.25">
      <c r="A47" s="35" t="s">
        <v>43</v>
      </c>
      <c r="B47" s="11" t="s">
        <v>127</v>
      </c>
      <c r="C47" s="1" t="s">
        <v>127</v>
      </c>
      <c r="D47" s="1" t="s">
        <v>83</v>
      </c>
      <c r="E47" s="16">
        <v>21</v>
      </c>
      <c r="F47" s="16">
        <v>0</v>
      </c>
      <c r="G47" s="16">
        <v>0</v>
      </c>
      <c r="H47" s="63">
        <f t="shared" ref="H47:H48" si="1">SUM(E47,F47)</f>
        <v>21</v>
      </c>
      <c r="I47" s="48" t="s">
        <v>14</v>
      </c>
      <c r="J47" s="14" t="s">
        <v>143</v>
      </c>
      <c r="K47" s="50" t="s">
        <v>133</v>
      </c>
      <c r="L47" s="10" t="s">
        <v>89</v>
      </c>
      <c r="M47" s="10"/>
    </row>
    <row r="48" spans="1:13" ht="47.25" x14ac:dyDescent="0.25">
      <c r="A48" s="35" t="s">
        <v>43</v>
      </c>
      <c r="B48" s="11" t="s">
        <v>127</v>
      </c>
      <c r="C48" s="1" t="s">
        <v>127</v>
      </c>
      <c r="D48" s="1" t="s">
        <v>9</v>
      </c>
      <c r="E48" s="16">
        <v>25</v>
      </c>
      <c r="F48" s="16">
        <v>0</v>
      </c>
      <c r="G48" s="16">
        <v>0</v>
      </c>
      <c r="H48" s="63">
        <f t="shared" si="1"/>
        <v>25</v>
      </c>
      <c r="I48" s="48" t="s">
        <v>14</v>
      </c>
      <c r="J48" s="14" t="s">
        <v>128</v>
      </c>
      <c r="K48" s="50" t="s">
        <v>132</v>
      </c>
      <c r="L48" s="10" t="s">
        <v>33</v>
      </c>
      <c r="M48" s="10"/>
    </row>
    <row r="49" spans="1:13" ht="110.25" x14ac:dyDescent="0.25">
      <c r="A49" s="24" t="s">
        <v>17</v>
      </c>
      <c r="B49" s="73" t="s">
        <v>136</v>
      </c>
      <c r="C49" s="45" t="s">
        <v>136</v>
      </c>
      <c r="D49" s="1" t="s">
        <v>9</v>
      </c>
      <c r="E49" s="74">
        <v>2</v>
      </c>
      <c r="F49" s="74">
        <v>0</v>
      </c>
      <c r="G49" s="74">
        <v>0</v>
      </c>
      <c r="H49" s="75">
        <f>SUM(E49,F49)</f>
        <v>2</v>
      </c>
      <c r="I49" s="21" t="s">
        <v>20</v>
      </c>
      <c r="J49" s="76" t="s">
        <v>137</v>
      </c>
      <c r="K49" s="69" t="s">
        <v>133</v>
      </c>
      <c r="L49" s="33" t="s">
        <v>22</v>
      </c>
      <c r="M49" s="33"/>
    </row>
    <row r="50" spans="1:13" ht="126" x14ac:dyDescent="0.25">
      <c r="A50" s="24" t="s">
        <v>17</v>
      </c>
      <c r="B50" s="73" t="s">
        <v>136</v>
      </c>
      <c r="C50" s="45" t="s">
        <v>136</v>
      </c>
      <c r="D50" s="45" t="s">
        <v>19</v>
      </c>
      <c r="E50" s="74">
        <v>1</v>
      </c>
      <c r="F50" s="74">
        <v>0</v>
      </c>
      <c r="G50" s="74">
        <v>0</v>
      </c>
      <c r="H50" s="75">
        <f>SUM(E50,F50)</f>
        <v>1</v>
      </c>
      <c r="I50" s="21" t="s">
        <v>20</v>
      </c>
      <c r="J50" s="76" t="s">
        <v>138</v>
      </c>
      <c r="K50" s="69" t="s">
        <v>133</v>
      </c>
      <c r="L50" s="33" t="s">
        <v>22</v>
      </c>
      <c r="M50" s="33"/>
    </row>
    <row r="51" spans="1:13" ht="47.25" x14ac:dyDescent="0.25">
      <c r="A51" s="24" t="s">
        <v>17</v>
      </c>
      <c r="B51" s="25" t="s">
        <v>16</v>
      </c>
      <c r="C51" s="18" t="s">
        <v>18</v>
      </c>
      <c r="D51" s="1" t="s">
        <v>9</v>
      </c>
      <c r="E51" s="19">
        <v>4</v>
      </c>
      <c r="F51" s="19">
        <v>0</v>
      </c>
      <c r="G51" s="19">
        <v>0</v>
      </c>
      <c r="H51" s="20">
        <f t="shared" si="0"/>
        <v>4</v>
      </c>
      <c r="I51" s="21" t="s">
        <v>20</v>
      </c>
      <c r="J51" s="22" t="s">
        <v>21</v>
      </c>
      <c r="K51" s="69" t="s">
        <v>133</v>
      </c>
      <c r="L51" s="33" t="s">
        <v>22</v>
      </c>
      <c r="M51" s="23"/>
    </row>
    <row r="52" spans="1:13" ht="47.25" x14ac:dyDescent="0.25">
      <c r="A52" s="24" t="s">
        <v>17</v>
      </c>
      <c r="B52" s="25" t="s">
        <v>16</v>
      </c>
      <c r="C52" s="18" t="s">
        <v>18</v>
      </c>
      <c r="D52" s="45" t="s">
        <v>19</v>
      </c>
      <c r="E52" s="19">
        <v>4</v>
      </c>
      <c r="F52" s="19">
        <v>0</v>
      </c>
      <c r="G52" s="19">
        <v>0</v>
      </c>
      <c r="H52" s="20">
        <f t="shared" si="0"/>
        <v>4</v>
      </c>
      <c r="I52" s="21" t="s">
        <v>20</v>
      </c>
      <c r="J52" s="22" t="s">
        <v>77</v>
      </c>
      <c r="K52" s="69" t="s">
        <v>133</v>
      </c>
      <c r="L52" s="23" t="s">
        <v>22</v>
      </c>
      <c r="M52" s="23"/>
    </row>
    <row r="53" spans="1:13" ht="47.25" x14ac:dyDescent="0.25">
      <c r="A53" s="24" t="s">
        <v>17</v>
      </c>
      <c r="B53" s="11" t="s">
        <v>100</v>
      </c>
      <c r="C53" s="1" t="s">
        <v>100</v>
      </c>
      <c r="D53" s="1" t="s">
        <v>9</v>
      </c>
      <c r="E53" s="16">
        <v>3</v>
      </c>
      <c r="F53" s="16">
        <v>0</v>
      </c>
      <c r="G53" s="16">
        <v>0</v>
      </c>
      <c r="H53" s="63">
        <f>SUM(E53,F53)</f>
        <v>3</v>
      </c>
      <c r="I53" s="48" t="s">
        <v>14</v>
      </c>
      <c r="J53" s="14" t="s">
        <v>101</v>
      </c>
      <c r="K53" s="50" t="s">
        <v>132</v>
      </c>
      <c r="L53" s="10" t="s">
        <v>102</v>
      </c>
      <c r="M53" s="10"/>
    </row>
    <row r="54" spans="1:13" ht="31.5" x14ac:dyDescent="0.25">
      <c r="A54" s="24" t="s">
        <v>17</v>
      </c>
      <c r="B54" s="11" t="s">
        <v>100</v>
      </c>
      <c r="C54" s="1" t="s">
        <v>100</v>
      </c>
      <c r="D54" s="45" t="s">
        <v>19</v>
      </c>
      <c r="E54" s="28">
        <v>3</v>
      </c>
      <c r="F54" s="16">
        <v>0</v>
      </c>
      <c r="G54" s="16">
        <v>0</v>
      </c>
      <c r="H54" s="29">
        <f>SUM(E54,F54)</f>
        <v>3</v>
      </c>
      <c r="I54" s="48" t="s">
        <v>14</v>
      </c>
      <c r="J54" s="31" t="s">
        <v>103</v>
      </c>
      <c r="K54" s="69" t="s">
        <v>133</v>
      </c>
      <c r="L54" s="10" t="s">
        <v>102</v>
      </c>
      <c r="M54" s="32"/>
    </row>
    <row r="55" spans="1:13" ht="110.25" x14ac:dyDescent="0.25">
      <c r="A55" s="24" t="s">
        <v>17</v>
      </c>
      <c r="B55" s="36" t="s">
        <v>38</v>
      </c>
      <c r="C55" s="34" t="s">
        <v>39</v>
      </c>
      <c r="D55" s="34" t="s">
        <v>29</v>
      </c>
      <c r="E55" s="28">
        <v>4</v>
      </c>
      <c r="F55" s="28">
        <v>0</v>
      </c>
      <c r="G55" s="28">
        <v>0</v>
      </c>
      <c r="H55" s="29">
        <f t="shared" si="0"/>
        <v>4</v>
      </c>
      <c r="I55" s="30"/>
      <c r="J55" s="39" t="s">
        <v>117</v>
      </c>
      <c r="K55" s="68" t="s">
        <v>132</v>
      </c>
      <c r="L55" s="10" t="s">
        <v>13</v>
      </c>
      <c r="M55" s="32"/>
    </row>
    <row r="56" spans="1:13" ht="47.25" x14ac:dyDescent="0.25">
      <c r="A56" s="24" t="s">
        <v>17</v>
      </c>
      <c r="B56" s="36" t="s">
        <v>44</v>
      </c>
      <c r="C56" s="37" t="s">
        <v>44</v>
      </c>
      <c r="D56" s="1" t="s">
        <v>9</v>
      </c>
      <c r="E56" s="28">
        <v>3</v>
      </c>
      <c r="F56" s="28">
        <v>3</v>
      </c>
      <c r="G56" s="28">
        <v>0</v>
      </c>
      <c r="H56" s="29">
        <f t="shared" si="0"/>
        <v>6</v>
      </c>
      <c r="I56" s="15" t="s">
        <v>14</v>
      </c>
      <c r="J56" s="31" t="s">
        <v>144</v>
      </c>
      <c r="K56" s="67" t="s">
        <v>133</v>
      </c>
      <c r="L56" s="33" t="s">
        <v>22</v>
      </c>
      <c r="M56" s="33" t="s">
        <v>22</v>
      </c>
    </row>
    <row r="57" spans="1:13" ht="50.25" customHeight="1" x14ac:dyDescent="0.25">
      <c r="A57" s="24" t="s">
        <v>17</v>
      </c>
      <c r="B57" s="36" t="s">
        <v>44</v>
      </c>
      <c r="C57" s="37" t="s">
        <v>44</v>
      </c>
      <c r="D57" s="18" t="s">
        <v>19</v>
      </c>
      <c r="E57" s="28">
        <v>3</v>
      </c>
      <c r="F57" s="28">
        <v>3</v>
      </c>
      <c r="G57" s="28">
        <v>0</v>
      </c>
      <c r="H57" s="29">
        <f t="shared" si="0"/>
        <v>6</v>
      </c>
      <c r="I57" s="15" t="s">
        <v>14</v>
      </c>
      <c r="J57" s="31" t="s">
        <v>84</v>
      </c>
      <c r="K57" s="67" t="s">
        <v>133</v>
      </c>
      <c r="L57" s="33" t="s">
        <v>22</v>
      </c>
      <c r="M57" s="33" t="s">
        <v>22</v>
      </c>
    </row>
    <row r="58" spans="1:13" ht="47.25" x14ac:dyDescent="0.25">
      <c r="A58" s="24" t="s">
        <v>17</v>
      </c>
      <c r="B58" s="36" t="s">
        <v>51</v>
      </c>
      <c r="C58" s="47" t="s">
        <v>52</v>
      </c>
      <c r="D58" s="18" t="s">
        <v>19</v>
      </c>
      <c r="E58" s="28">
        <v>2</v>
      </c>
      <c r="F58" s="28">
        <v>1</v>
      </c>
      <c r="G58" s="28">
        <v>0</v>
      </c>
      <c r="H58" s="29">
        <f t="shared" si="0"/>
        <v>3</v>
      </c>
      <c r="I58" s="15" t="s">
        <v>14</v>
      </c>
      <c r="J58" s="31" t="s">
        <v>142</v>
      </c>
      <c r="K58" s="67" t="s">
        <v>133</v>
      </c>
      <c r="L58" s="33" t="s">
        <v>22</v>
      </c>
      <c r="M58" s="33" t="s">
        <v>22</v>
      </c>
    </row>
    <row r="59" spans="1:13" ht="47.25" x14ac:dyDescent="0.25">
      <c r="A59" s="41" t="s">
        <v>17</v>
      </c>
      <c r="B59" s="36" t="s">
        <v>154</v>
      </c>
      <c r="C59" s="47" t="s">
        <v>154</v>
      </c>
      <c r="D59" s="34" t="s">
        <v>29</v>
      </c>
      <c r="E59" s="28">
        <v>2</v>
      </c>
      <c r="F59" s="28">
        <v>0</v>
      </c>
      <c r="G59" s="28">
        <v>0</v>
      </c>
      <c r="H59" s="29">
        <f>SUM(E59,F59)</f>
        <v>2</v>
      </c>
      <c r="I59" s="15"/>
      <c r="J59" s="39" t="s">
        <v>156</v>
      </c>
      <c r="K59" s="68" t="s">
        <v>132</v>
      </c>
      <c r="L59" s="10" t="s">
        <v>13</v>
      </c>
      <c r="M59" s="32"/>
    </row>
    <row r="60" spans="1:13" ht="31.5" x14ac:dyDescent="0.25">
      <c r="A60" s="41" t="s">
        <v>17</v>
      </c>
      <c r="B60" s="36" t="s">
        <v>154</v>
      </c>
      <c r="C60" s="47" t="s">
        <v>154</v>
      </c>
      <c r="D60" s="18" t="s">
        <v>19</v>
      </c>
      <c r="E60" s="28">
        <v>2</v>
      </c>
      <c r="F60" s="28">
        <v>2</v>
      </c>
      <c r="G60" s="28">
        <v>0</v>
      </c>
      <c r="H60" s="29">
        <f>SUM(E60,F60)</f>
        <v>4</v>
      </c>
      <c r="I60" s="15" t="s">
        <v>14</v>
      </c>
      <c r="J60" s="39" t="s">
        <v>155</v>
      </c>
      <c r="K60" s="67" t="s">
        <v>133</v>
      </c>
      <c r="L60" s="10" t="s">
        <v>13</v>
      </c>
      <c r="M60" s="10" t="s">
        <v>13</v>
      </c>
    </row>
    <row r="61" spans="1:13" ht="41.25" customHeight="1" x14ac:dyDescent="0.25">
      <c r="A61" s="41" t="s">
        <v>17</v>
      </c>
      <c r="B61" s="43" t="s">
        <v>60</v>
      </c>
      <c r="C61" s="37" t="s">
        <v>60</v>
      </c>
      <c r="D61" s="1" t="s">
        <v>9</v>
      </c>
      <c r="E61" s="16">
        <v>7</v>
      </c>
      <c r="F61" s="16">
        <v>1</v>
      </c>
      <c r="G61" s="16">
        <v>0</v>
      </c>
      <c r="H61" s="38">
        <f t="shared" si="0"/>
        <v>8</v>
      </c>
      <c r="I61" s="15" t="s">
        <v>14</v>
      </c>
      <c r="J61" s="39" t="s">
        <v>79</v>
      </c>
      <c r="K61" s="67" t="s">
        <v>133</v>
      </c>
      <c r="L61" s="10" t="s">
        <v>13</v>
      </c>
      <c r="M61" s="10" t="s">
        <v>13</v>
      </c>
    </row>
    <row r="62" spans="1:13" ht="37.5" customHeight="1" x14ac:dyDescent="0.25">
      <c r="A62" s="24" t="s">
        <v>17</v>
      </c>
      <c r="B62" s="43" t="s">
        <v>60</v>
      </c>
      <c r="C62" s="37" t="s">
        <v>60</v>
      </c>
      <c r="D62" s="18" t="s">
        <v>19</v>
      </c>
      <c r="E62" s="16">
        <v>7</v>
      </c>
      <c r="F62" s="16">
        <v>1</v>
      </c>
      <c r="G62" s="16">
        <v>0</v>
      </c>
      <c r="H62" s="38">
        <f t="shared" si="0"/>
        <v>8</v>
      </c>
      <c r="I62" s="15" t="s">
        <v>14</v>
      </c>
      <c r="J62" s="39" t="s">
        <v>61</v>
      </c>
      <c r="K62" s="67" t="s">
        <v>133</v>
      </c>
      <c r="L62" s="10" t="s">
        <v>13</v>
      </c>
      <c r="M62" s="10" t="s">
        <v>13</v>
      </c>
    </row>
    <row r="63" spans="1:13" ht="31.5" x14ac:dyDescent="0.25">
      <c r="A63" s="49" t="s">
        <v>17</v>
      </c>
      <c r="B63" s="17" t="s">
        <v>82</v>
      </c>
      <c r="C63" s="18" t="s">
        <v>82</v>
      </c>
      <c r="D63" s="18" t="s">
        <v>83</v>
      </c>
      <c r="E63" s="19">
        <v>4</v>
      </c>
      <c r="F63" s="19">
        <v>2</v>
      </c>
      <c r="G63" s="19">
        <v>0</v>
      </c>
      <c r="H63" s="38">
        <f t="shared" si="0"/>
        <v>6</v>
      </c>
      <c r="I63" s="48" t="s">
        <v>14</v>
      </c>
      <c r="J63" s="22" t="s">
        <v>153</v>
      </c>
      <c r="K63" s="67" t="s">
        <v>133</v>
      </c>
      <c r="L63" s="33" t="s">
        <v>22</v>
      </c>
      <c r="M63" s="33" t="s">
        <v>22</v>
      </c>
    </row>
    <row r="64" spans="1:13" ht="47.25" x14ac:dyDescent="0.25">
      <c r="A64" s="26" t="s">
        <v>25</v>
      </c>
      <c r="B64" s="17" t="s">
        <v>23</v>
      </c>
      <c r="C64" s="18" t="s">
        <v>23</v>
      </c>
      <c r="D64" s="1" t="s">
        <v>9</v>
      </c>
      <c r="E64" s="19">
        <v>6</v>
      </c>
      <c r="F64" s="19">
        <v>2</v>
      </c>
      <c r="G64" s="19">
        <v>0</v>
      </c>
      <c r="H64" s="20">
        <f t="shared" si="0"/>
        <v>8</v>
      </c>
      <c r="I64" s="21" t="s">
        <v>14</v>
      </c>
      <c r="J64" s="22" t="s">
        <v>24</v>
      </c>
      <c r="K64" s="67" t="s">
        <v>133</v>
      </c>
      <c r="L64" s="33" t="s">
        <v>22</v>
      </c>
      <c r="M64" s="23" t="s">
        <v>22</v>
      </c>
    </row>
    <row r="65" spans="1:27" ht="47.25" x14ac:dyDescent="0.25">
      <c r="A65" s="26" t="s">
        <v>25</v>
      </c>
      <c r="B65" s="11" t="s">
        <v>54</v>
      </c>
      <c r="C65" s="1" t="s">
        <v>54</v>
      </c>
      <c r="D65" s="1" t="s">
        <v>9</v>
      </c>
      <c r="E65" s="16">
        <v>10</v>
      </c>
      <c r="F65" s="16">
        <v>2</v>
      </c>
      <c r="G65" s="16">
        <v>0</v>
      </c>
      <c r="H65" s="38">
        <f t="shared" si="0"/>
        <v>12</v>
      </c>
      <c r="I65" s="21" t="s">
        <v>20</v>
      </c>
      <c r="J65" s="39" t="s">
        <v>56</v>
      </c>
      <c r="K65" s="68" t="s">
        <v>133</v>
      </c>
      <c r="L65" s="10" t="s">
        <v>13</v>
      </c>
      <c r="M65" s="10" t="s">
        <v>13</v>
      </c>
    </row>
    <row r="66" spans="1:27" ht="31.5" x14ac:dyDescent="0.25">
      <c r="A66" s="26" t="s">
        <v>25</v>
      </c>
      <c r="B66" s="11" t="s">
        <v>54</v>
      </c>
      <c r="C66" s="1" t="s">
        <v>54</v>
      </c>
      <c r="D66" s="18" t="s">
        <v>19</v>
      </c>
      <c r="E66" s="16">
        <v>8</v>
      </c>
      <c r="F66" s="16">
        <v>2</v>
      </c>
      <c r="G66" s="16">
        <v>0</v>
      </c>
      <c r="H66" s="38">
        <f t="shared" si="0"/>
        <v>10</v>
      </c>
      <c r="I66" s="21" t="s">
        <v>20</v>
      </c>
      <c r="J66" s="39" t="s">
        <v>55</v>
      </c>
      <c r="K66" s="68" t="s">
        <v>133</v>
      </c>
      <c r="L66" s="10" t="s">
        <v>13</v>
      </c>
      <c r="M66" s="10" t="s">
        <v>13</v>
      </c>
    </row>
    <row r="67" spans="1:27" ht="63" x14ac:dyDescent="0.25">
      <c r="A67" s="42" t="s">
        <v>25</v>
      </c>
      <c r="B67" s="11" t="s">
        <v>54</v>
      </c>
      <c r="C67" s="1" t="s">
        <v>54</v>
      </c>
      <c r="D67" s="34" t="s">
        <v>76</v>
      </c>
      <c r="E67" s="16">
        <v>15</v>
      </c>
      <c r="F67" s="16">
        <v>0</v>
      </c>
      <c r="G67" s="16">
        <v>0</v>
      </c>
      <c r="H67" s="38">
        <f t="shared" si="0"/>
        <v>15</v>
      </c>
      <c r="I67" s="40"/>
      <c r="J67" s="39" t="s">
        <v>57</v>
      </c>
      <c r="K67" s="68" t="s">
        <v>132</v>
      </c>
      <c r="L67" s="10" t="s">
        <v>13</v>
      </c>
      <c r="M67" s="10"/>
    </row>
    <row r="68" spans="1:27" s="54" customFormat="1" ht="78.75" customHeight="1" x14ac:dyDescent="0.25">
      <c r="A68" s="55" t="s">
        <v>87</v>
      </c>
      <c r="B68" s="11" t="s">
        <v>90</v>
      </c>
      <c r="C68" s="1" t="s">
        <v>87</v>
      </c>
      <c r="D68" s="50" t="s">
        <v>83</v>
      </c>
      <c r="E68" s="16">
        <v>8</v>
      </c>
      <c r="F68" s="16">
        <v>2</v>
      </c>
      <c r="G68" s="16">
        <v>0</v>
      </c>
      <c r="H68" s="63">
        <f t="shared" ref="H68:H69" si="2">SUM(E68,F68)</f>
        <v>10</v>
      </c>
      <c r="I68" s="51" t="s">
        <v>88</v>
      </c>
      <c r="J68" s="56" t="s">
        <v>91</v>
      </c>
      <c r="K68" s="68" t="s">
        <v>133</v>
      </c>
      <c r="L68" s="52" t="s">
        <v>89</v>
      </c>
      <c r="M68" s="52" t="s">
        <v>89</v>
      </c>
      <c r="N68" s="53"/>
      <c r="O68" s="53"/>
      <c r="P68" s="53"/>
      <c r="Q68" s="53"/>
      <c r="R68" s="53"/>
      <c r="S68" s="53"/>
      <c r="T68" s="53"/>
      <c r="U68" s="53"/>
      <c r="V68" s="53"/>
      <c r="W68" s="53"/>
      <c r="X68" s="53"/>
      <c r="Y68" s="53"/>
      <c r="Z68" s="53"/>
      <c r="AA68" s="53"/>
    </row>
    <row r="69" spans="1:27" s="54" customFormat="1" ht="78.75" customHeight="1" x14ac:dyDescent="0.25">
      <c r="A69" s="55" t="s">
        <v>87</v>
      </c>
      <c r="B69" s="11" t="s">
        <v>90</v>
      </c>
      <c r="C69" s="1" t="s">
        <v>92</v>
      </c>
      <c r="D69" s="50" t="s">
        <v>9</v>
      </c>
      <c r="E69" s="16">
        <v>10</v>
      </c>
      <c r="F69" s="16">
        <v>2</v>
      </c>
      <c r="G69" s="16">
        <v>0</v>
      </c>
      <c r="H69" s="63">
        <f t="shared" si="2"/>
        <v>12</v>
      </c>
      <c r="I69" s="51" t="s">
        <v>88</v>
      </c>
      <c r="J69" s="56" t="s">
        <v>93</v>
      </c>
      <c r="K69" s="68" t="s">
        <v>132</v>
      </c>
      <c r="L69" s="52" t="s">
        <v>89</v>
      </c>
      <c r="M69" s="52" t="s">
        <v>89</v>
      </c>
      <c r="N69" s="53"/>
      <c r="O69" s="53"/>
      <c r="P69" s="53"/>
      <c r="Q69" s="53"/>
      <c r="R69" s="53"/>
      <c r="S69" s="53"/>
      <c r="T69" s="53"/>
      <c r="U69" s="53"/>
      <c r="V69" s="53"/>
      <c r="W69" s="53"/>
      <c r="X69" s="53"/>
      <c r="Y69" s="53"/>
      <c r="Z69" s="53"/>
      <c r="AA69" s="53"/>
    </row>
    <row r="70" spans="1:27" s="54" customFormat="1" ht="81.75" customHeight="1" x14ac:dyDescent="0.25">
      <c r="A70" s="55" t="s">
        <v>87</v>
      </c>
      <c r="B70" s="11" t="s">
        <v>90</v>
      </c>
      <c r="C70" s="1" t="s">
        <v>94</v>
      </c>
      <c r="D70" s="50" t="s">
        <v>9</v>
      </c>
      <c r="E70" s="16">
        <v>10</v>
      </c>
      <c r="F70" s="16">
        <v>2</v>
      </c>
      <c r="G70" s="16">
        <v>0</v>
      </c>
      <c r="H70" s="63">
        <f>SUM(E70,F70)</f>
        <v>12</v>
      </c>
      <c r="I70" s="51" t="s">
        <v>88</v>
      </c>
      <c r="J70" s="56" t="s">
        <v>93</v>
      </c>
      <c r="K70" s="68" t="s">
        <v>132</v>
      </c>
      <c r="L70" s="52" t="s">
        <v>89</v>
      </c>
      <c r="M70" s="52" t="s">
        <v>89</v>
      </c>
      <c r="N70" s="53"/>
      <c r="O70" s="53"/>
      <c r="P70" s="53"/>
      <c r="Q70" s="53"/>
      <c r="R70" s="53"/>
      <c r="S70" s="53"/>
      <c r="T70" s="53"/>
      <c r="U70" s="53"/>
      <c r="V70" s="53"/>
      <c r="W70" s="53"/>
      <c r="X70" s="53"/>
      <c r="Y70" s="53"/>
      <c r="Z70" s="53"/>
      <c r="AA70" s="53"/>
    </row>
    <row r="71" spans="1:27" s="54" customFormat="1" ht="81.75" customHeight="1" x14ac:dyDescent="0.25">
      <c r="A71" s="77" t="s">
        <v>145</v>
      </c>
      <c r="B71" s="78" t="s">
        <v>146</v>
      </c>
      <c r="C71" s="79" t="s">
        <v>146</v>
      </c>
      <c r="D71" s="80" t="s">
        <v>9</v>
      </c>
      <c r="E71" s="81">
        <v>4</v>
      </c>
      <c r="F71" s="81">
        <v>0</v>
      </c>
      <c r="G71" s="81">
        <v>0</v>
      </c>
      <c r="H71" s="84">
        <f>SUM(E71,F71)</f>
        <v>4</v>
      </c>
      <c r="I71" s="82" t="s">
        <v>88</v>
      </c>
      <c r="J71" s="83" t="s">
        <v>147</v>
      </c>
      <c r="K71" s="85" t="s">
        <v>133</v>
      </c>
      <c r="L71" s="10" t="s">
        <v>129</v>
      </c>
      <c r="M71" s="52"/>
      <c r="N71" s="53"/>
      <c r="O71" s="53"/>
      <c r="P71" s="53"/>
      <c r="Q71" s="53"/>
      <c r="R71" s="53"/>
      <c r="S71" s="53"/>
      <c r="T71" s="53"/>
      <c r="U71" s="53"/>
      <c r="V71" s="53"/>
      <c r="W71" s="53"/>
      <c r="X71" s="53"/>
      <c r="Y71" s="53"/>
      <c r="Z71" s="53"/>
      <c r="AA71" s="53"/>
    </row>
    <row r="72" spans="1:27" ht="63" x14ac:dyDescent="0.25">
      <c r="A72" s="44" t="s">
        <v>74</v>
      </c>
      <c r="B72" s="27" t="s">
        <v>148</v>
      </c>
      <c r="C72" s="1" t="s">
        <v>149</v>
      </c>
      <c r="D72" s="1" t="s">
        <v>9</v>
      </c>
      <c r="E72" s="28">
        <v>5</v>
      </c>
      <c r="F72" s="28">
        <v>2</v>
      </c>
      <c r="G72" s="28">
        <v>0</v>
      </c>
      <c r="H72" s="29">
        <f>SUM(E72,F72)</f>
        <v>7</v>
      </c>
      <c r="I72" s="82" t="s">
        <v>88</v>
      </c>
      <c r="J72" s="39" t="s">
        <v>150</v>
      </c>
      <c r="K72" s="69" t="s">
        <v>132</v>
      </c>
      <c r="L72" s="10" t="s">
        <v>129</v>
      </c>
      <c r="M72" s="10" t="s">
        <v>129</v>
      </c>
    </row>
    <row r="73" spans="1:27" ht="47.25" x14ac:dyDescent="0.25">
      <c r="A73" s="44" t="s">
        <v>74</v>
      </c>
      <c r="B73" s="27" t="s">
        <v>169</v>
      </c>
      <c r="C73" s="1" t="s">
        <v>169</v>
      </c>
      <c r="D73" s="89" t="s">
        <v>19</v>
      </c>
      <c r="E73" s="28">
        <v>6</v>
      </c>
      <c r="F73" s="28">
        <v>1</v>
      </c>
      <c r="G73" s="28">
        <v>0</v>
      </c>
      <c r="H73" s="29">
        <f>SUM(E73,F73)</f>
        <v>7</v>
      </c>
      <c r="I73" s="82" t="s">
        <v>88</v>
      </c>
      <c r="J73" s="39" t="s">
        <v>170</v>
      </c>
      <c r="K73" s="50" t="s">
        <v>133</v>
      </c>
      <c r="L73" s="52" t="s">
        <v>89</v>
      </c>
      <c r="M73" s="52" t="s">
        <v>89</v>
      </c>
    </row>
    <row r="74" spans="1:27" ht="47.25" x14ac:dyDescent="0.25">
      <c r="A74" s="44" t="s">
        <v>74</v>
      </c>
      <c r="B74" s="65" t="s">
        <v>165</v>
      </c>
      <c r="C74" s="50" t="s">
        <v>165</v>
      </c>
      <c r="D74" s="89" t="s">
        <v>19</v>
      </c>
      <c r="E74" s="48">
        <v>2</v>
      </c>
      <c r="F74" s="48">
        <v>0</v>
      </c>
      <c r="G74" s="48">
        <v>0</v>
      </c>
      <c r="H74" s="63">
        <f t="shared" ref="H74" si="3">SUM(E74,F74)</f>
        <v>2</v>
      </c>
      <c r="I74" s="48" t="s">
        <v>14</v>
      </c>
      <c r="J74" s="66" t="s">
        <v>166</v>
      </c>
      <c r="K74" s="50" t="s">
        <v>133</v>
      </c>
      <c r="L74" s="52" t="s">
        <v>13</v>
      </c>
      <c r="M74" s="10"/>
    </row>
    <row r="75" spans="1:27" ht="47.25" x14ac:dyDescent="0.25">
      <c r="A75" s="44" t="s">
        <v>74</v>
      </c>
      <c r="B75" s="65" t="s">
        <v>165</v>
      </c>
      <c r="C75" s="50" t="s">
        <v>167</v>
      </c>
      <c r="D75" s="34" t="s">
        <v>29</v>
      </c>
      <c r="E75" s="48">
        <v>2</v>
      </c>
      <c r="F75" s="48">
        <v>0</v>
      </c>
      <c r="G75" s="48">
        <v>0</v>
      </c>
      <c r="H75" s="63">
        <f>SUM(E75,F75)</f>
        <v>2</v>
      </c>
      <c r="I75" s="48"/>
      <c r="J75" s="66" t="s">
        <v>168</v>
      </c>
      <c r="K75" s="69" t="s">
        <v>132</v>
      </c>
      <c r="L75" s="52" t="s">
        <v>13</v>
      </c>
      <c r="M75" s="10"/>
    </row>
    <row r="76" spans="1:27" ht="47.25" x14ac:dyDescent="0.25">
      <c r="A76" s="44" t="s">
        <v>74</v>
      </c>
      <c r="B76" s="58" t="s">
        <v>114</v>
      </c>
      <c r="C76" s="59" t="s">
        <v>114</v>
      </c>
      <c r="D76" s="1" t="s">
        <v>9</v>
      </c>
      <c r="E76" s="28">
        <v>6</v>
      </c>
      <c r="F76" s="28">
        <v>0</v>
      </c>
      <c r="G76" s="28">
        <v>0</v>
      </c>
      <c r="H76" s="29">
        <f t="shared" ref="H76:H83" si="4">SUM(E76,F76)</f>
        <v>6</v>
      </c>
      <c r="I76" s="15" t="s">
        <v>14</v>
      </c>
      <c r="J76" s="39" t="s">
        <v>115</v>
      </c>
      <c r="K76" s="69" t="s">
        <v>132</v>
      </c>
      <c r="L76" s="10" t="s">
        <v>13</v>
      </c>
      <c r="M76" s="10"/>
    </row>
    <row r="77" spans="1:27" ht="47.25" x14ac:dyDescent="0.25">
      <c r="A77" s="44" t="s">
        <v>74</v>
      </c>
      <c r="B77" s="58" t="s">
        <v>114</v>
      </c>
      <c r="C77" s="59" t="s">
        <v>114</v>
      </c>
      <c r="D77" s="18" t="s">
        <v>19</v>
      </c>
      <c r="E77" s="28">
        <v>4</v>
      </c>
      <c r="F77" s="28">
        <v>0</v>
      </c>
      <c r="G77" s="28">
        <v>0</v>
      </c>
      <c r="H77" s="29">
        <f t="shared" si="4"/>
        <v>4</v>
      </c>
      <c r="I77" s="15" t="s">
        <v>14</v>
      </c>
      <c r="J77" s="39" t="s">
        <v>116</v>
      </c>
      <c r="K77" s="50" t="s">
        <v>133</v>
      </c>
      <c r="L77" s="10" t="s">
        <v>13</v>
      </c>
      <c r="M77" s="10"/>
    </row>
    <row r="78" spans="1:27" ht="47.25" x14ac:dyDescent="0.25">
      <c r="A78" s="44" t="s">
        <v>74</v>
      </c>
      <c r="B78" s="11" t="s">
        <v>111</v>
      </c>
      <c r="C78" s="1" t="s">
        <v>111</v>
      </c>
      <c r="D78" s="1" t="s">
        <v>9</v>
      </c>
      <c r="E78" s="16">
        <v>2</v>
      </c>
      <c r="F78" s="16">
        <v>1</v>
      </c>
      <c r="G78" s="16">
        <v>0</v>
      </c>
      <c r="H78" s="63">
        <f t="shared" si="4"/>
        <v>3</v>
      </c>
      <c r="I78" s="15" t="s">
        <v>14</v>
      </c>
      <c r="J78" s="14" t="s">
        <v>135</v>
      </c>
      <c r="K78" s="50" t="s">
        <v>133</v>
      </c>
      <c r="L78" s="10" t="s">
        <v>13</v>
      </c>
      <c r="M78" s="10" t="s">
        <v>13</v>
      </c>
    </row>
    <row r="79" spans="1:27" ht="47.25" x14ac:dyDescent="0.25">
      <c r="A79" s="44" t="s">
        <v>74</v>
      </c>
      <c r="B79" s="11" t="s">
        <v>111</v>
      </c>
      <c r="C79" s="1" t="s">
        <v>111</v>
      </c>
      <c r="D79" s="18" t="s">
        <v>19</v>
      </c>
      <c r="E79" s="16">
        <v>3</v>
      </c>
      <c r="F79" s="16">
        <v>3</v>
      </c>
      <c r="G79" s="16">
        <v>0</v>
      </c>
      <c r="H79" s="63">
        <f t="shared" si="4"/>
        <v>6</v>
      </c>
      <c r="I79" s="15" t="s">
        <v>14</v>
      </c>
      <c r="J79" s="14" t="s">
        <v>134</v>
      </c>
      <c r="K79" s="50" t="s">
        <v>133</v>
      </c>
      <c r="L79" s="10" t="s">
        <v>13</v>
      </c>
      <c r="M79" s="10" t="s">
        <v>13</v>
      </c>
    </row>
    <row r="80" spans="1:27" ht="63" x14ac:dyDescent="0.25">
      <c r="A80" s="44" t="s">
        <v>74</v>
      </c>
      <c r="B80" s="11" t="s">
        <v>151</v>
      </c>
      <c r="C80" s="1" t="s">
        <v>151</v>
      </c>
      <c r="D80" s="1" t="s">
        <v>9</v>
      </c>
      <c r="E80" s="16">
        <v>5</v>
      </c>
      <c r="F80" s="16">
        <v>2</v>
      </c>
      <c r="G80" s="16">
        <v>0</v>
      </c>
      <c r="H80" s="63">
        <f>SUM(E80,F80)</f>
        <v>7</v>
      </c>
      <c r="I80" s="40" t="s">
        <v>27</v>
      </c>
      <c r="J80" s="14" t="s">
        <v>152</v>
      </c>
      <c r="K80" s="50" t="s">
        <v>133</v>
      </c>
      <c r="L80" s="10" t="s">
        <v>13</v>
      </c>
      <c r="M80" s="10" t="s">
        <v>13</v>
      </c>
    </row>
    <row r="81" spans="1:13" ht="63" x14ac:dyDescent="0.25">
      <c r="A81" s="44" t="s">
        <v>74</v>
      </c>
      <c r="B81" s="11" t="s">
        <v>112</v>
      </c>
      <c r="C81" s="34" t="s">
        <v>112</v>
      </c>
      <c r="D81" s="1" t="s">
        <v>9</v>
      </c>
      <c r="E81" s="28">
        <v>3</v>
      </c>
      <c r="F81" s="28">
        <v>3</v>
      </c>
      <c r="G81" s="28">
        <v>0</v>
      </c>
      <c r="H81" s="29">
        <f t="shared" si="4"/>
        <v>6</v>
      </c>
      <c r="I81" s="40" t="s">
        <v>27</v>
      </c>
      <c r="J81" s="31" t="s">
        <v>113</v>
      </c>
      <c r="K81" s="50" t="s">
        <v>133</v>
      </c>
      <c r="L81" s="10" t="s">
        <v>13</v>
      </c>
      <c r="M81" s="10" t="s">
        <v>13</v>
      </c>
    </row>
    <row r="82" spans="1:13" ht="110.25" x14ac:dyDescent="0.25">
      <c r="A82" s="44" t="s">
        <v>74</v>
      </c>
      <c r="B82" s="11" t="s">
        <v>112</v>
      </c>
      <c r="C82" s="34" t="s">
        <v>164</v>
      </c>
      <c r="D82" s="18" t="s">
        <v>19</v>
      </c>
      <c r="E82" s="28">
        <v>4</v>
      </c>
      <c r="F82" s="28">
        <v>4</v>
      </c>
      <c r="G82" s="28">
        <v>0</v>
      </c>
      <c r="H82" s="29">
        <f>SUM(E82,F82)</f>
        <v>8</v>
      </c>
      <c r="I82" s="15" t="s">
        <v>14</v>
      </c>
      <c r="J82" s="31" t="s">
        <v>163</v>
      </c>
      <c r="K82" s="50" t="s">
        <v>133</v>
      </c>
      <c r="L82" s="10" t="s">
        <v>13</v>
      </c>
      <c r="M82" s="10" t="s">
        <v>13</v>
      </c>
    </row>
    <row r="83" spans="1:13" ht="47.25" x14ac:dyDescent="0.25">
      <c r="A83" s="44" t="s">
        <v>74</v>
      </c>
      <c r="B83" s="27" t="s">
        <v>121</v>
      </c>
      <c r="C83" s="1" t="s">
        <v>121</v>
      </c>
      <c r="D83" s="18" t="s">
        <v>19</v>
      </c>
      <c r="E83" s="28">
        <v>8</v>
      </c>
      <c r="F83" s="28">
        <v>1</v>
      </c>
      <c r="G83" s="28">
        <v>0</v>
      </c>
      <c r="H83" s="29">
        <f t="shared" si="4"/>
        <v>9</v>
      </c>
      <c r="I83" s="40" t="s">
        <v>27</v>
      </c>
      <c r="J83" s="39" t="s">
        <v>122</v>
      </c>
      <c r="K83" s="50" t="s">
        <v>133</v>
      </c>
      <c r="L83" s="10" t="s">
        <v>13</v>
      </c>
      <c r="M83" s="10" t="s">
        <v>13</v>
      </c>
    </row>
    <row r="84" spans="1:13" ht="15.75" x14ac:dyDescent="0.25">
      <c r="A84" s="90" t="s">
        <v>7</v>
      </c>
      <c r="B84" s="91"/>
      <c r="C84" s="92"/>
      <c r="D84" s="92"/>
      <c r="E84" s="93">
        <f>SUM(E2:E83)</f>
        <v>499</v>
      </c>
      <c r="F84" s="93">
        <f>SUM(F2:F83)</f>
        <v>99</v>
      </c>
      <c r="G84" s="93"/>
      <c r="H84" s="94">
        <f>SUBTOTAL(109,Tablo258[TOPLAM])</f>
        <v>598</v>
      </c>
      <c r="I84" s="95"/>
      <c r="J84" s="96"/>
      <c r="K84" s="97"/>
      <c r="L84" s="98"/>
      <c r="M84" s="98"/>
    </row>
    <row r="85" spans="1:13" x14ac:dyDescent="0.25">
      <c r="H85" s="64"/>
    </row>
    <row r="87" spans="1:13" ht="15.75" x14ac:dyDescent="0.25">
      <c r="B87" s="60" t="s">
        <v>119</v>
      </c>
      <c r="C87" s="61" t="s">
        <v>130</v>
      </c>
      <c r="D87" s="60"/>
      <c r="E87" s="60"/>
      <c r="F87" s="60"/>
      <c r="G87" s="60"/>
      <c r="H87" s="60"/>
      <c r="I87" s="60"/>
      <c r="J87" s="62"/>
      <c r="K87" s="72"/>
    </row>
  </sheetData>
  <conditionalFormatting sqref="J47:K50 J34:K34 J33 J23:K32 J55:K62 J68:J70 J38:J41 J4:K17 J72:K72 J21:J22 J73">
    <cfRule type="cellIs" dxfId="95" priority="87" operator="equal">
      <formula>"UYGUN"</formula>
    </cfRule>
    <cfRule type="cellIs" dxfId="94" priority="88" operator="equal">
      <formula>"UYGUN DEĞİL"</formula>
    </cfRule>
  </conditionalFormatting>
  <conditionalFormatting sqref="J64:K67 J81:J82 J51:J52 J76:J77">
    <cfRule type="cellIs" dxfId="93" priority="89" operator="equal">
      <formula>"UYGUN"</formula>
    </cfRule>
    <cfRule type="cellIs" dxfId="92" priority="90" operator="equal">
      <formula>"UYGUN DEĞİL"</formula>
    </cfRule>
  </conditionalFormatting>
  <conditionalFormatting sqref="J63">
    <cfRule type="cellIs" dxfId="91" priority="85" operator="equal">
      <formula>"UYGUN"</formula>
    </cfRule>
    <cfRule type="cellIs" dxfId="90" priority="86" operator="equal">
      <formula>"UYGUN DEĞİL"</formula>
    </cfRule>
  </conditionalFormatting>
  <conditionalFormatting sqref="J2:J3">
    <cfRule type="cellIs" dxfId="89" priority="81" operator="equal">
      <formula>"UYGUN"</formula>
    </cfRule>
    <cfRule type="cellIs" dxfId="88" priority="82" operator="equal">
      <formula>"UYGUN DEĞİL"</formula>
    </cfRule>
  </conditionalFormatting>
  <conditionalFormatting sqref="J53:K54">
    <cfRule type="cellIs" dxfId="87" priority="79" operator="equal">
      <formula>"UYGUN"</formula>
    </cfRule>
    <cfRule type="cellIs" dxfId="86" priority="80" operator="equal">
      <formula>"UYGUN DEĞİL"</formula>
    </cfRule>
  </conditionalFormatting>
  <conditionalFormatting sqref="J45">
    <cfRule type="cellIs" dxfId="85" priority="75" operator="equal">
      <formula>"UYGUN"</formula>
    </cfRule>
    <cfRule type="cellIs" dxfId="84" priority="76" operator="equal">
      <formula>"UYGUN DEĞİL"</formula>
    </cfRule>
  </conditionalFormatting>
  <conditionalFormatting sqref="J42:K43 K44:K46">
    <cfRule type="cellIs" dxfId="83" priority="73" operator="equal">
      <formula>"UYGUN"</formula>
    </cfRule>
    <cfRule type="cellIs" dxfId="82" priority="74" operator="equal">
      <formula>"UYGUN DEĞİL"</formula>
    </cfRule>
  </conditionalFormatting>
  <conditionalFormatting sqref="J44">
    <cfRule type="cellIs" dxfId="81" priority="71" operator="equal">
      <formula>"UYGUN"</formula>
    </cfRule>
    <cfRule type="cellIs" dxfId="80" priority="72" operator="equal">
      <formula>"UYGUN DEĞİL"</formula>
    </cfRule>
  </conditionalFormatting>
  <conditionalFormatting sqref="J46">
    <cfRule type="cellIs" dxfId="79" priority="69" operator="equal">
      <formula>"UYGUN"</formula>
    </cfRule>
    <cfRule type="cellIs" dxfId="78" priority="70" operator="equal">
      <formula>"UYGUN DEĞİL"</formula>
    </cfRule>
  </conditionalFormatting>
  <conditionalFormatting sqref="J78:K78">
    <cfRule type="cellIs" dxfId="77" priority="67" operator="equal">
      <formula>"UYGUN"</formula>
    </cfRule>
    <cfRule type="cellIs" dxfId="76" priority="68" operator="equal">
      <formula>"UYGUN DEĞİL"</formula>
    </cfRule>
  </conditionalFormatting>
  <conditionalFormatting sqref="J79:K80 K81:K82">
    <cfRule type="cellIs" dxfId="75" priority="65" operator="equal">
      <formula>"UYGUN"</formula>
    </cfRule>
    <cfRule type="cellIs" dxfId="74" priority="66" operator="equal">
      <formula>"UYGUN DEĞİL"</formula>
    </cfRule>
  </conditionalFormatting>
  <conditionalFormatting sqref="J83">
    <cfRule type="cellIs" dxfId="73" priority="61" operator="equal">
      <formula>"UYGUN"</formula>
    </cfRule>
    <cfRule type="cellIs" dxfId="72" priority="62" operator="equal">
      <formula>"UYGUN DEĞİL"</formula>
    </cfRule>
  </conditionalFormatting>
  <conditionalFormatting sqref="J35:K37">
    <cfRule type="cellIs" dxfId="71" priority="59" operator="equal">
      <formula>"UYGUN"</formula>
    </cfRule>
    <cfRule type="cellIs" dxfId="70" priority="60" operator="equal">
      <formula>"UYGUN DEĞİL"</formula>
    </cfRule>
  </conditionalFormatting>
  <conditionalFormatting sqref="K3">
    <cfRule type="cellIs" dxfId="69" priority="51" operator="equal">
      <formula>"UYGUN"</formula>
    </cfRule>
    <cfRule type="cellIs" dxfId="68" priority="52" operator="equal">
      <formula>"UYGUN DEĞİL"</formula>
    </cfRule>
  </conditionalFormatting>
  <conditionalFormatting sqref="K2">
    <cfRule type="cellIs" dxfId="67" priority="49" operator="equal">
      <formula>"UYGUN"</formula>
    </cfRule>
    <cfRule type="cellIs" dxfId="66" priority="50" operator="equal">
      <formula>"UYGUN DEĞİL"</formula>
    </cfRule>
  </conditionalFormatting>
  <conditionalFormatting sqref="K51">
    <cfRule type="cellIs" dxfId="65" priority="47" operator="equal">
      <formula>"UYGUN"</formula>
    </cfRule>
    <cfRule type="cellIs" dxfId="64" priority="48" operator="equal">
      <formula>"UYGUN DEĞİL"</formula>
    </cfRule>
  </conditionalFormatting>
  <conditionalFormatting sqref="K52">
    <cfRule type="cellIs" dxfId="63" priority="45" operator="equal">
      <formula>"UYGUN"</formula>
    </cfRule>
    <cfRule type="cellIs" dxfId="62" priority="46" operator="equal">
      <formula>"UYGUN DEĞİL"</formula>
    </cfRule>
  </conditionalFormatting>
  <conditionalFormatting sqref="J71">
    <cfRule type="cellIs" dxfId="61" priority="43" operator="equal">
      <formula>"UYGUN"</formula>
    </cfRule>
    <cfRule type="cellIs" dxfId="60" priority="44" operator="equal">
      <formula>"UYGUN DEĞİL"</formula>
    </cfRule>
  </conditionalFormatting>
  <conditionalFormatting sqref="K33">
    <cfRule type="cellIs" dxfId="59" priority="41" operator="equal">
      <formula>"UYGUN"</formula>
    </cfRule>
    <cfRule type="cellIs" dxfId="58" priority="42" operator="equal">
      <formula>"UYGUN DEĞİL"</formula>
    </cfRule>
  </conditionalFormatting>
  <conditionalFormatting sqref="J18:J20">
    <cfRule type="cellIs" dxfId="57" priority="39" operator="equal">
      <formula>"UYGUN"</formula>
    </cfRule>
    <cfRule type="cellIs" dxfId="56" priority="40" operator="equal">
      <formula>"UYGUN DEĞİL"</formula>
    </cfRule>
  </conditionalFormatting>
  <conditionalFormatting sqref="K18">
    <cfRule type="cellIs" dxfId="55" priority="37" operator="equal">
      <formula>"UYGUN"</formula>
    </cfRule>
    <cfRule type="cellIs" dxfId="54" priority="38" operator="equal">
      <formula>"UYGUN DEĞİL"</formula>
    </cfRule>
  </conditionalFormatting>
  <conditionalFormatting sqref="K19">
    <cfRule type="cellIs" dxfId="53" priority="35" operator="equal">
      <formula>"UYGUN"</formula>
    </cfRule>
    <cfRule type="cellIs" dxfId="52" priority="36" operator="equal">
      <formula>"UYGUN DEĞİL"</formula>
    </cfRule>
  </conditionalFormatting>
  <conditionalFormatting sqref="K20">
    <cfRule type="cellIs" dxfId="51" priority="33" operator="equal">
      <formula>"UYGUN"</formula>
    </cfRule>
    <cfRule type="cellIs" dxfId="50" priority="34" operator="equal">
      <formula>"UYGUN DEĞİL"</formula>
    </cfRule>
  </conditionalFormatting>
  <conditionalFormatting sqref="K68">
    <cfRule type="cellIs" dxfId="49" priority="29" operator="equal">
      <formula>"UYGUN"</formula>
    </cfRule>
    <cfRule type="cellIs" dxfId="48" priority="30" operator="equal">
      <formula>"UYGUN DEĞİL"</formula>
    </cfRule>
  </conditionalFormatting>
  <conditionalFormatting sqref="K69">
    <cfRule type="cellIs" dxfId="47" priority="27" operator="equal">
      <formula>"UYGUN"</formula>
    </cfRule>
    <cfRule type="cellIs" dxfId="46" priority="28" operator="equal">
      <formula>"UYGUN DEĞİL"</formula>
    </cfRule>
  </conditionalFormatting>
  <conditionalFormatting sqref="K70">
    <cfRule type="cellIs" dxfId="45" priority="25" operator="equal">
      <formula>"UYGUN"</formula>
    </cfRule>
    <cfRule type="cellIs" dxfId="44" priority="26" operator="equal">
      <formula>"UYGUN DEĞİL"</formula>
    </cfRule>
  </conditionalFormatting>
  <conditionalFormatting sqref="K38">
    <cfRule type="cellIs" dxfId="43" priority="23" operator="equal">
      <formula>"UYGUN"</formula>
    </cfRule>
    <cfRule type="cellIs" dxfId="42" priority="24" operator="equal">
      <formula>"UYGUN DEĞİL"</formula>
    </cfRule>
  </conditionalFormatting>
  <conditionalFormatting sqref="K39:K41">
    <cfRule type="cellIs" dxfId="41" priority="21" operator="equal">
      <formula>"UYGUN"</formula>
    </cfRule>
    <cfRule type="cellIs" dxfId="40" priority="22" operator="equal">
      <formula>"UYGUN DEĞİL"</formula>
    </cfRule>
  </conditionalFormatting>
  <conditionalFormatting sqref="K21">
    <cfRule type="cellIs" dxfId="39" priority="19" operator="equal">
      <formula>"UYGUN"</formula>
    </cfRule>
    <cfRule type="cellIs" dxfId="38" priority="20" operator="equal">
      <formula>"UYGUN DEĞİL"</formula>
    </cfRule>
  </conditionalFormatting>
  <conditionalFormatting sqref="K22">
    <cfRule type="cellIs" dxfId="37" priority="17" operator="equal">
      <formula>"UYGUN"</formula>
    </cfRule>
    <cfRule type="cellIs" dxfId="36" priority="18" operator="equal">
      <formula>"UYGUN DEĞİL"</formula>
    </cfRule>
  </conditionalFormatting>
  <conditionalFormatting sqref="K83">
    <cfRule type="cellIs" dxfId="35" priority="15" operator="equal">
      <formula>"UYGUN"</formula>
    </cfRule>
    <cfRule type="cellIs" dxfId="34" priority="16" operator="equal">
      <formula>"UYGUN DEĞİL"</formula>
    </cfRule>
  </conditionalFormatting>
  <conditionalFormatting sqref="J74:J75">
    <cfRule type="cellIs" dxfId="33" priority="13" operator="equal">
      <formula>"UYGUN"</formula>
    </cfRule>
    <cfRule type="cellIs" dxfId="32" priority="14" operator="equal">
      <formula>"UYGUN DEĞİL"</formula>
    </cfRule>
  </conditionalFormatting>
  <conditionalFormatting sqref="K74">
    <cfRule type="cellIs" dxfId="31" priority="11" operator="equal">
      <formula>"UYGUN"</formula>
    </cfRule>
    <cfRule type="cellIs" dxfId="30" priority="12" operator="equal">
      <formula>"UYGUN DEĞİL"</formula>
    </cfRule>
  </conditionalFormatting>
  <conditionalFormatting sqref="K77">
    <cfRule type="cellIs" dxfId="29" priority="9" operator="equal">
      <formula>"UYGUN"</formula>
    </cfRule>
    <cfRule type="cellIs" dxfId="28" priority="10" operator="equal">
      <formula>"UYGUN DEĞİL"</formula>
    </cfRule>
  </conditionalFormatting>
  <conditionalFormatting sqref="K76">
    <cfRule type="cellIs" dxfId="27" priority="7" operator="equal">
      <formula>"UYGUN"</formula>
    </cfRule>
    <cfRule type="cellIs" dxfId="26" priority="8" operator="equal">
      <formula>"UYGUN DEĞİL"</formula>
    </cfRule>
  </conditionalFormatting>
  <conditionalFormatting sqref="K63">
    <cfRule type="cellIs" dxfId="25" priority="5" operator="equal">
      <formula>"UYGUN"</formula>
    </cfRule>
    <cfRule type="cellIs" dxfId="24" priority="6" operator="equal">
      <formula>"UYGUN DEĞİL"</formula>
    </cfRule>
  </conditionalFormatting>
  <conditionalFormatting sqref="K75">
    <cfRule type="cellIs" dxfId="23" priority="3" operator="equal">
      <formula>"UYGUN"</formula>
    </cfRule>
    <cfRule type="cellIs" dxfId="22" priority="4" operator="equal">
      <formula>"UYGUN DEĞİL"</formula>
    </cfRule>
  </conditionalFormatting>
  <conditionalFormatting sqref="K73">
    <cfRule type="cellIs" dxfId="21" priority="1" operator="equal">
      <formula>"UYGUN"</formula>
    </cfRule>
    <cfRule type="cellIs" dxfId="20" priority="2" operator="equal">
      <formula>"UYGUN DEĞİL"</formula>
    </cfRule>
  </conditionalFormatting>
  <dataValidations count="4">
    <dataValidation allowBlank="1" sqref="B51:B52 C56:C62 B55:B62 A1:A83"/>
    <dataValidation type="list" allowBlank="1" showInputMessage="1" showErrorMessage="1" sqref="D87:I87">
      <formula1>#REF!</formula1>
    </dataValidation>
    <dataValidation allowBlank="1" showInputMessage="1" showErrorMessage="1" errorTitle="KONTENJAN HATASI" error="İkinci Öğretim Tezsiz Yüksek Lisans Programlarının kontenjanı 15'ten az olamaz." sqref="E2:E83"/>
    <dataValidation allowBlank="1" showInputMessage="1" showErrorMessage="1" promptTitle="ALES PUAN TÜRÜ" prompt="Programınıza ALES'in hangi puan türüne göre öğrenci alacaksınız?" sqref="I2:I83"/>
  </dataValidations>
  <pageMargins left="0.7" right="0.7" top="0.75" bottom="0.75"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Kontenjan</vt:lpstr>
      <vt:lpstr>Sayfa2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Eğit. Öğr. Plan Ozan KARACA</dc:creator>
  <cp:lastModifiedBy>saglık bilim 2</cp:lastModifiedBy>
  <cp:lastPrinted>2024-04-25T07:54:51Z</cp:lastPrinted>
  <dcterms:created xsi:type="dcterms:W3CDTF">2006-09-26T09:04:32Z</dcterms:created>
  <dcterms:modified xsi:type="dcterms:W3CDTF">2025-12-04T06:21:07Z</dcterms:modified>
</cp:coreProperties>
</file>