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defaultThemeVersion="124226"/>
  <mc:AlternateContent xmlns:mc="http://schemas.openxmlformats.org/markup-compatibility/2006">
    <mc:Choice Requires="x15">
      <x15ac:absPath xmlns:x15ac="http://schemas.microsoft.com/office/spreadsheetml/2010/11/ac" url="C:\Users\saglık bilim 2\Desktop\skbsb çiğdem\KONTENJAN\GÜZ\2025-2026\2025 - 2026 Güz Yarıyılı İkinci Başvuru\İLAN\"/>
    </mc:Choice>
  </mc:AlternateContent>
  <bookViews>
    <workbookView xWindow="-120" yWindow="-120" windowWidth="20730" windowHeight="11760"/>
  </bookViews>
  <sheets>
    <sheet name="Kontenjan" sheetId="6" r:id="rId1"/>
    <sheet name="Sayfa2" sheetId="4" state="hidden" r:id="rId2"/>
  </sheet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6" l="1"/>
  <c r="E103" i="6"/>
  <c r="G103" i="6"/>
  <c r="H2" i="6" l="1"/>
  <c r="H62" i="6" l="1"/>
  <c r="H59" i="6" l="1"/>
  <c r="H92" i="6" l="1"/>
  <c r="H54" i="6" l="1"/>
  <c r="H36" i="6" l="1"/>
  <c r="H37" i="6"/>
  <c r="H51" i="6"/>
  <c r="H44" i="6" l="1"/>
  <c r="H43" i="6"/>
  <c r="H88" i="6"/>
  <c r="H89" i="6"/>
  <c r="H90" i="6"/>
  <c r="H65" i="6" l="1"/>
  <c r="H93" i="6"/>
  <c r="H20" i="6" l="1"/>
  <c r="H19" i="6"/>
  <c r="H18" i="6"/>
  <c r="H21" i="6"/>
  <c r="H68" i="6" l="1"/>
  <c r="H16" i="6" l="1"/>
  <c r="H94" i="6" l="1"/>
  <c r="H95" i="6"/>
  <c r="H60" i="6"/>
  <c r="H81" i="6" l="1"/>
  <c r="H82" i="6"/>
  <c r="H79" i="6"/>
  <c r="H80" i="6"/>
  <c r="H8" i="6" l="1"/>
  <c r="H9" i="6"/>
  <c r="H5" i="6"/>
  <c r="H87" i="6" l="1"/>
  <c r="H85" i="6"/>
  <c r="H86" i="6"/>
  <c r="H83" i="6"/>
  <c r="H84" i="6"/>
  <c r="H97" i="6" l="1"/>
  <c r="H96" i="6"/>
  <c r="H55" i="6" l="1"/>
  <c r="H53" i="6"/>
  <c r="H52" i="6"/>
  <c r="H42" i="6" l="1"/>
  <c r="H41" i="6"/>
  <c r="H40" i="6"/>
  <c r="H102" i="6" l="1"/>
  <c r="H6" i="6"/>
  <c r="H3" i="6"/>
  <c r="H7" i="6" l="1"/>
  <c r="H98" i="6"/>
  <c r="H100" i="6" l="1"/>
  <c r="H99" i="6"/>
  <c r="H91" i="6"/>
  <c r="H101" i="6"/>
  <c r="H50" i="6" l="1"/>
  <c r="H49" i="6"/>
  <c r="H48" i="6"/>
  <c r="H47" i="6"/>
  <c r="H64" i="6" l="1"/>
  <c r="H63" i="6"/>
  <c r="H61" i="6"/>
  <c r="H32" i="6" l="1"/>
  <c r="H33" i="6"/>
  <c r="H73" i="6" l="1"/>
  <c r="H78" i="6" l="1"/>
  <c r="H77" i="6"/>
  <c r="H76" i="6"/>
  <c r="H75" i="6"/>
  <c r="H74" i="6"/>
  <c r="H72" i="6"/>
  <c r="H71" i="6"/>
  <c r="H70" i="6"/>
  <c r="H69" i="6"/>
  <c r="H67" i="6"/>
  <c r="H66" i="6"/>
  <c r="H58" i="6"/>
  <c r="H57" i="6"/>
  <c r="H46" i="6"/>
  <c r="H45" i="6"/>
  <c r="H39" i="6"/>
  <c r="H38" i="6"/>
  <c r="H35" i="6"/>
  <c r="H34" i="6"/>
  <c r="H31" i="6"/>
  <c r="H30" i="6"/>
  <c r="H29" i="6"/>
  <c r="H27" i="6"/>
  <c r="H26" i="6"/>
  <c r="H25" i="6"/>
  <c r="H24" i="6"/>
  <c r="H23" i="6"/>
  <c r="H22" i="6"/>
  <c r="H17" i="6"/>
  <c r="H15" i="6"/>
  <c r="H14" i="6"/>
  <c r="H13" i="6"/>
  <c r="H12" i="6"/>
  <c r="H11" i="6"/>
  <c r="H10" i="6"/>
  <c r="H4" i="6"/>
  <c r="H103" i="6" l="1"/>
</calcChain>
</file>

<file path=xl/sharedStrings.xml><?xml version="1.0" encoding="utf-8"?>
<sst xmlns="http://schemas.openxmlformats.org/spreadsheetml/2006/main" count="767" uniqueCount="202">
  <si>
    <t>FAKÜLTE</t>
  </si>
  <si>
    <t>ANABİLİM DALI</t>
  </si>
  <si>
    <t>PROGRAM ADI</t>
  </si>
  <si>
    <t>PROGRAM TÜRÜ</t>
  </si>
  <si>
    <t>TC</t>
  </si>
  <si>
    <t>YAB</t>
  </si>
  <si>
    <t>ALES</t>
  </si>
  <si>
    <t>TOPLAM</t>
  </si>
  <si>
    <t>ÖZEL KOŞULLAR</t>
  </si>
  <si>
    <t>Tezli Yüksek Lisans Programı</t>
  </si>
  <si>
    <t>YABANCI- Aday Değerlendirme</t>
  </si>
  <si>
    <t xml:space="preserve">ECZACILIK </t>
  </si>
  <si>
    <t>Mülakat</t>
  </si>
  <si>
    <t>SAY</t>
  </si>
  <si>
    <t xml:space="preserve">KKTC </t>
  </si>
  <si>
    <t>Biyoistatistik ve Tıbbi Bilişim</t>
  </si>
  <si>
    <t>TIP</t>
  </si>
  <si>
    <t>Biyoistatistik</t>
  </si>
  <si>
    <t>Doktora Program</t>
  </si>
  <si>
    <t>EA</t>
  </si>
  <si>
    <t>Sağlık Bilimleri alanında Tıp, Diş Hekimliği, Eczacılık, Veteriner, Hemşirelik mezunu ile Fen Fakültelerinin İstatistik, Matematik, Biyoloji, Bilgisayar Bilimleri, Moleküler Biyoloji ve Genetik bölümlerinden mezun olmak</t>
  </si>
  <si>
    <t>Mülakat/Yazılı</t>
  </si>
  <si>
    <t>Odyoloji</t>
  </si>
  <si>
    <t>Kulak Burun Boğaz Hastalıkları Uzmanı, Odyoloji Lisans Mezunu, Dil ve Konuşma Terapisi lisans mezunu olmak</t>
  </si>
  <si>
    <t>SAĞLIK BİLİMLERİ</t>
  </si>
  <si>
    <t>Radyofarmasi</t>
  </si>
  <si>
    <t>SAY/EA</t>
  </si>
  <si>
    <t xml:space="preserve">Kadın Sağlığı ve Hastalıkları Hemşireliği </t>
  </si>
  <si>
    <t>Tezsiz Yüksek Lisans Programı</t>
  </si>
  <si>
    <t>Hemşirelik Fakültesi lisans/ Sağlık Bilimleri Fakültesi Hemşirelik Bölümü lisans/ Sağlık Yüksek Okulu Hemşirelik Bölümü lisans mezunu olmak</t>
  </si>
  <si>
    <t>Doğum/ Kadın Sağlığı ve Hastalıkları Hemşireliği Yüksek Lisans mezunu ya da Hemşirelik Yüksek Lisans mezunu olmak</t>
  </si>
  <si>
    <t>Hemşirelik Fakültesi Lisans/Sağlık Bilimleri Fakültesi Hemşirelik Bölümü Lisans/ Hemşirelik Yüksekokulu/ Sağlık Yüksekokulu Hemşirelik bölümü Lisans mezunu olmak</t>
  </si>
  <si>
    <t>Yazılı</t>
  </si>
  <si>
    <t>Farmakoloji</t>
  </si>
  <si>
    <t>Farmasötik Teknoloji</t>
  </si>
  <si>
    <t>Eczacılık Fakültesi Mezunu olma ve Eczacılık Fakültesi Anabilim Dallarından birinde Yüksek Lisans Yapmış olmak veya 5 yıllık Eczacılık Fakültesi mezunu olmak, (Gerekli görüldüğünde 5 yıllık mezunlar için Yüksek Lisans Programından Bilimsel Hazırlık Programı uygulanacaktır.)</t>
  </si>
  <si>
    <t>Kozmetoloji</t>
  </si>
  <si>
    <t>Biyofarmasötik ve
Farmakokinetik</t>
  </si>
  <si>
    <t>Biyofarmasötik ve Farmakokinetik Programı için Eczacılık Fakültesi Mezunu, Fen veya Sağlık Bilimleri alanında fakülte mezunları (Eczacılık Fakültesi dışındaki öğrencilere Bilimsel Hazırlık Programı uygulanacaktır.)</t>
  </si>
  <si>
    <t>5 Yıllık Eczacılık Fakültesi Mezunu olmak ve Eczacılık Fakültesi mezunu olmak ve Eczacılık Fakültesinden bir yüksek lisans derecesine sahip olmak</t>
  </si>
  <si>
    <t>HEMŞİRELİK</t>
  </si>
  <si>
    <t>Parazitoloji</t>
  </si>
  <si>
    <t>SAY/EA/SÖZ</t>
  </si>
  <si>
    <t>Farmasötik Mikrobiyoloji</t>
  </si>
  <si>
    <t>Eczacılık Fakültesi mezunu olmak, Fen veya Fen-Edebiyat Fakültesi biyoloji mezunu olmak, Veterinerlik Fakültesi mezunu olmak, Hemşirelik Fakültesi mezunu olmak, Diş Hekimliği Fakültesi mezunu olmak, Ebelik Lisans mezunu olmak, Gıda Mühendisliği mezunu olmak</t>
  </si>
  <si>
    <t>Eczacılık Fakültesi 5 yıllık lisans programından mezun olmak veya Mikrobiyoloji alanında yüksek lisans yapmış olmak, Fen veya Fen-Edebiyat Fakültesi biyoloji mezunu olup Mikrobiyoloji alanında yüksek lisans yapmış olmak, Gıda Mühendisliği mezunu olup Mikrobiyoloji alanında yüksek lisans yapmış olmak, Hemşirelik Fakültesi mezunu olup Enfeksiyon Kontrol Hemşireliği Yüksek Lisans Programını tamamlamış olmak, Diş Hekimliği Fakültesi, Tıp Fakültesi veya Veterinerlik Fakültesi mezunu olmak.</t>
  </si>
  <si>
    <t>Hemşirelik Esasları</t>
  </si>
  <si>
    <t>İç Hastalıkları</t>
  </si>
  <si>
    <t>Yaşlı Sağlığı</t>
  </si>
  <si>
    <t>Yüksek Lisans Mezunu Olmak</t>
  </si>
  <si>
    <t>Radyasyon Onkolojisi</t>
  </si>
  <si>
    <t>Sağlık Fiziği</t>
  </si>
  <si>
    <t>Ebelik</t>
  </si>
  <si>
    <t>Ebelik lisans mezunu olup, Sağlık Bilimleri Enstitüsünün herhangi bir programındaki Yüksek Lisans programlarından mezun olmak</t>
  </si>
  <si>
    <t>Ebelik lisans programından mezun olmak</t>
  </si>
  <si>
    <t>Ebelik lisans/ebelikte lisans tamamlama programından mezun olmak</t>
  </si>
  <si>
    <t>Analitik Kimya</t>
  </si>
  <si>
    <t>Eczacılık Fakültesi, Fen Fakültesi Kimya, Biyokimya veya Biyoloji Bölümü, Mühendislik Fakültesi Kimya veya Biyomühendislik Bölümü mezunu olmak</t>
  </si>
  <si>
    <t>Fizyoterapi ve Rehabilitasyon</t>
  </si>
  <si>
    <t>Fizyoterapi ve Rehabilitasyon veya Fizik Tedavi ve Rehabilitasyon lisans bölümü mezunu olmak</t>
  </si>
  <si>
    <t>Tıbbi Biyoloji</t>
  </si>
  <si>
    <t>Sağlık Bilimleri Enstitüsü Yüksek Lisans mezunu veya Tıp Fakültesi mezunu ve tam gün çalışmaya engel durumunun bulunmaması</t>
  </si>
  <si>
    <t>Hemşirelikte Öğretim</t>
  </si>
  <si>
    <t>Kronik Hastalıklar</t>
  </si>
  <si>
    <t>Halk Sağlığı Hemşireliği</t>
  </si>
  <si>
    <t>Hemşirelik veya Sağlık Memurluğu lisans programından mezun olmak</t>
  </si>
  <si>
    <t>Farmasötik Biyoteknoloji</t>
  </si>
  <si>
    <t>Beş yıllık Eczacılık Fakültesi, Tıp Fakültesi, Veterinerlik Fakültesi mezunu olmak veya Farmasötik Biyoteknoloji Anabilim Dalında yüksek lisans derecesine sahip olmak veya Fen Bilimleri Enstitüsü; Biyomühendislik, Biyoteknoloji, Biyokimya, Moleküler Biyoloji alanlarında yüksek lisans yapmış olmak veya Sağlık Bilimleri Enstitüsü; Aşı çalışmaları, Biyokimya, Tıbbi Biyokimya, Tıbbi Biyoloji, Tıbbi Biyoloji ve Genetik, Nanoteknoloji , Farmasötik Teknoloji alanlarında yüksek lisans derecesine sahip olmak</t>
  </si>
  <si>
    <t>Cerrahi Hastalıkları Hemşireliği</t>
  </si>
  <si>
    <t>Ameliyathane Hemşireliği</t>
  </si>
  <si>
    <t>Yoğun Bakım Hemşireliği</t>
  </si>
  <si>
    <t>Hemşirelik veya Sağlık Memurluğu Yüksek Lisans mezunu olmak</t>
  </si>
  <si>
    <t>Farmasötik Kimya</t>
  </si>
  <si>
    <t>SAĞLIK BİLİMLERİ ENSTİTÜSÜ</t>
  </si>
  <si>
    <t>Hemşirelik veya Sağlık Memurluğu Lisans mezunu olmak</t>
  </si>
  <si>
    <t>*İkinci Öğretim Tezsiz Yüksek Lisans Programı</t>
  </si>
  <si>
    <t>Tıp Fakültesi, Hemşirelik Fakültesi, Matematik, Biyoloji, Bilgisayar Bilimleri, Moleküler Biyoloji ve Genetik Bölümü, yada İstatistik veya Biyoistatististik alanında yüksek lisans mezunu olmak</t>
  </si>
  <si>
    <t>Eczacılık Fakültesi Mezunu Olmak</t>
  </si>
  <si>
    <t>5 Yıllık Eczacılık Fakültesi Mezunu Olmak Veya 4 Yıllık Eczacılık Fakültesi Mezunu Olup, Radyofarmasi Alanında Yüksek Lisans Yapmış olmak</t>
  </si>
  <si>
    <t>Biyoloji, Moleküler Biyoloji, Genetik, Biyomühendislik, Eczacılık, Veteriner veya Diş Hekimliği lisans mezunu ve tam gün çalışmaya engel durumunun bulunmaması</t>
  </si>
  <si>
    <t>Eczacılık Fakültesi Mezunu olmak,</t>
  </si>
  <si>
    <t>Eczacılık Fakültesi Kimya Mühendisliği, Biyomühendislik bölümü, ve Biyokimya, Kimya, Biyoloji bölümü mezunları</t>
  </si>
  <si>
    <t>Eczacılık Fakültesi mezunu</t>
  </si>
  <si>
    <t>Tıp Tarihi ve Etik</t>
  </si>
  <si>
    <t>Doktora Programı</t>
  </si>
  <si>
    <t>Fen Fakültesi Biyoloji ve Mikrobiyoloji bölümlerinden veya Sağlık Bilimleri ile ilgili 4 yıllık bir lisans programı mezunu olmak</t>
  </si>
  <si>
    <t>Tıp Fakültesi, Veteriner Fakültesi, Eczacılık Fakültesi veya Diş Hekimliği mezunu olmak veya Parazitoloji alanında yüksek lisans yapmış olmak.</t>
  </si>
  <si>
    <t>Eczacılık Fakültesi; Tıp Fakültesi; Veterinerlik Fakültesi mezunu olmak veya Moleküler Biyoloji ve Genetik; Biyoloji; Biyokimya: Biyomühendislik; Kimya bölümlerinden lisans derecesine sahip olmak</t>
  </si>
  <si>
    <t>5 Yıllık Eczacılık Fakültesi mezunu olmak veya 4 yıllık Eczacılık Fakültesi mezunu olup Farmasötik Kimya Anabilim Dalı'nda Yüksek Lisans yapmış olmak</t>
  </si>
  <si>
    <t>Spor Bilimleri</t>
  </si>
  <si>
    <t>Spor Yönetim Bilimleri</t>
  </si>
  <si>
    <t>SAY/SÖZ/EA</t>
  </si>
  <si>
    <t>Herhangi bir yükseköğretim kurumundan lisans derecesi ile mezun olmak</t>
  </si>
  <si>
    <t>Mülakat + Yazılı</t>
  </si>
  <si>
    <t xml:space="preserve">Antrenörlük Eğitimi </t>
  </si>
  <si>
    <t>Spor Sağlık Bilimleri Anabilim Dalı, Hareket ve Antrenman Bilimleri Anabilim Dalı veya Beden Eğitimi ve Spor Anabilim Dalında (Yüksek Lisans Tezini Spor Sağlık Bilimleri veya Hareket ve Antrenman Bilimleri konularında yapmış olmak) Yüksek Lisans yapmış olmak. Tıp Fakültesi mezunu olmak.</t>
  </si>
  <si>
    <t>Spor Sağlık Bilimleri</t>
  </si>
  <si>
    <t>Spor Bilimleri Fakültesi, Beden Eğitimi ve Spor Yüksekokulu, Beden Eğitimi Bölümü, Spor Bilimleri ve Teknolojisi Yüksekokulu, Tıp Fakültesi, Fen Fakültesinin Biyoloji, Biyokimya ve Fizik Bölümleri, Kimya Mühendisliği, Fizyoterapi ve Rehabilitasyon Bölümleri, Beslenme ve Diyetetik Bölümleri Lisans programlarından mezun olmak.</t>
  </si>
  <si>
    <t>Hareket ve Antrenman Bilimleri</t>
  </si>
  <si>
    <t>Farmasötik Botanik</t>
  </si>
  <si>
    <t>Eczacılık Fakültesi mezunu olmak veya Fen Fakültesi (Biyoloji ve Kimya), Mühendislik Fakültesi (Biyomühendislik, Kimya Mühendisliği Gıda Mühendisliği, Ziraat Mühendisliği) Fakültelerinden birinden lisans mezunu olmak</t>
  </si>
  <si>
    <t>Spor Yönetimi Bilimleri, Beden Eğitimi ve Spor Öğretimi, Sporda Psikososyal Alanlar, Beden Eğitimi ve Spor Alanı, Rekreasyon, Yönetim ve Organizasyon, İletişim, Pazarlama, İktisat, İşletme, Halkla İlişkiler, Finans, Ekonomi alanlarında tezli yüksek lisans programını tamamlamış olmak</t>
  </si>
  <si>
    <t>5 yıllık Eczacılık Fakültesi mezunu olmak veya 4 yıllık Eczacılık Fakültesi, Fen Fakültesi Kimya, Mühendislik Fakültesi Kimya Bölümü mezunu olup, Analitik Kimya veya Kimya alanında yüksek lisans yapmış olmak.</t>
  </si>
  <si>
    <t>Hemşirelikte Yönetim</t>
  </si>
  <si>
    <t>Hemşirelik lisans mezunu olmak</t>
  </si>
  <si>
    <t>Hemşirelikte yüksek lisans programlarından mezun olmak</t>
  </si>
  <si>
    <t>Histoloji ve Embriyoloji</t>
  </si>
  <si>
    <t>Biyoloji Bölümü veya Moleküler Biyoloji-Genetik Bölümü veya Biyomühendislik Bölümü mezunu olmak</t>
  </si>
  <si>
    <t xml:space="preserve">Mülakat +  Yazılı </t>
  </si>
  <si>
    <t>Histoloji ve Embriyoloji Tezli Yüksek Lisans Programını bitirmiş olmak veya Tıp Fakültesi mezunu olmak</t>
  </si>
  <si>
    <t>Biyofizik</t>
  </si>
  <si>
    <t>Sağlıkla ilgili fakülte mezunu olmak, mühendislik veya fen/ fen-edebiyat fakültesi mezunu olmak</t>
  </si>
  <si>
    <t>Psikiyatri Hemşireliği</t>
  </si>
  <si>
    <t>Psikiyatri Hemşireliği/Ruh Sağlığı ve Hastalıkları Hemşireliği/Ruh Sağlığı ve Psikiyatri Hemşireliği veya Konsültasyon Liyezon Psikiyatrisi Hemşireliği veya Toplum Ruh Sağlığı Hemşireliği tezli yüksek lisans programlarından mezun olmak</t>
  </si>
  <si>
    <t>Hemşirelik lisans programlarından mezun olmak</t>
  </si>
  <si>
    <t>Hemşirelik veya Ebelik veya Sağlık Memurluğu lisans programlarından mezun olmak</t>
  </si>
  <si>
    <t>Toplum Ruh Sağlığı Hemşireliği</t>
  </si>
  <si>
    <t xml:space="preserve"> Konsültasyon ve Liyezon Psikiyatrisi Hemşireliği</t>
  </si>
  <si>
    <t>Hemşirelik</t>
  </si>
  <si>
    <t>Sağlık Biyoinformatiği</t>
  </si>
  <si>
    <t>Fen, Mühendislik ve Sağlık Bilimleri alanlanında yüksek lisans yapmış olmak</t>
  </si>
  <si>
    <t>Fen, Mühendislik ve Sağlık Bilimleri alanından birinden mezun olmak</t>
  </si>
  <si>
    <t>Aşı Çalışmaları</t>
  </si>
  <si>
    <t>Yüksek lisans başvurularında adayların Tıp, Veterinerlik, Eczacılık, Fen Fakültesi,
Mühendislik Fakültesi veya Sağlık Bilimleri Fakültesi ve/veya ilgili bölümlerden lisans mezunu olması yeterlidir.</t>
  </si>
  <si>
    <t>Kök Hücre</t>
  </si>
  <si>
    <t>Tıp, Eczacılık, Diş Hekimliği, Veterinerlik, Biyomühendislik, Biyoloji, Biyokimya, Biyomedikal Mühendisliği, Moleküler Biyoloji ve Genetik bölümü mezunu olmak</t>
  </si>
  <si>
    <t>Diyabet Destek</t>
  </si>
  <si>
    <t>Hemşirelik, Sağlık Memurluğu, Ebelik, Psikoloji, Beslenme, Diyetetik, Sosyal Hizmetler, Beden Eğitimi ve Spor Lisans Mezunu Olmak</t>
  </si>
  <si>
    <t>Fen Fakültesi Fizik Bölümü, Mühendislik Fakültesi Fizik Mühendisliği, Nükleer Enerji Mühendisliği Bölümü Mezunu Olmak</t>
  </si>
  <si>
    <t>Eczacılık, Tıp, Diş Hekimliği Fakültesi, Biyomühendislik, Moleküler Biyoloji ve Genetik, Fen Fakültelerinin Biyokimya, Biyoloji ve Kimya Bölümlerinden mezun olmak</t>
  </si>
  <si>
    <t>1.Eczacılık Fakültesi mezunu olmak. 2. Farmakoloji alanında yüksek lisans yapmış olmak (4 yıllık Eczacılık Fakültesi mezunu) 3. Biyoloji, Moleküler Biyoloji ve Genetik, Biyomühendislik, Biyokimya alanlarından lisans mezunu olup
Farmakoloji alanında yüksek lisans derecesine sahip olmak</t>
  </si>
  <si>
    <t>*</t>
  </si>
  <si>
    <t>Hemşirelik veya Sağlık Memurluğu Lisans Programı Mezunu Olmak Koşuluyla, Halk Sağlığı, Halk Sağlığı Hemşireliği ve Diğer Hemşirelik Bilim Uzmanlığı Alanlarında Yüksek Lisans Derecesine Sahip Olmak</t>
  </si>
  <si>
    <t>Translasyonel Pulmonoloji</t>
  </si>
  <si>
    <t>Tıp Fakültesi, Diş Hekimliği Fakültesi ve Eczacılık Fakültesi mezunları lisans derecesi ile Fen Fakültesi, Hemşirelik Fakültesi, Mühendislik Fakültesi mezunları yüksek lisans derecesi ile doktora programına başvuru yapabilir</t>
  </si>
  <si>
    <t>Çocuk Sağlığı ve Hastalıkları Hemşireliği</t>
  </si>
  <si>
    <t>Çocuk Sağlığı ve Hastalıkları Hemşireliği Yüksek lisans Programından mezun olmak</t>
  </si>
  <si>
    <t>Yenidoğan Yoğun Bakım
Hemşireliği</t>
  </si>
  <si>
    <t>Hemşirelik Fakültesi, Hemşirelik Yüksekokulu, Sağlık Bilimleri Fakültesi ve Sağlık Yüksekokulu Hemşirelik bölümünden mezun olmak</t>
  </si>
  <si>
    <t>İç Hastalıkları Hemşireliği</t>
  </si>
  <si>
    <t>1-İç Hastalıkları Hemşireliği Tezli Yüksek Lisans Programından mezun
olmak 2- İç Hastalıkları Hemşireliği Anabilim dalının İç Hastalıkları Yüksek Lisans Programı dışındaki diğer Yüksek Lisans Programlarından mezun olanlar Hazırlık Eğitimi alacaktır.</t>
  </si>
  <si>
    <t>Hemşirelik Lisans programından mezun olmak</t>
  </si>
  <si>
    <t>Onkoloji Hemşireliği</t>
  </si>
  <si>
    <t>Geriatri Hemşireliği</t>
  </si>
  <si>
    <t>Temel Onkoloji</t>
  </si>
  <si>
    <t>Kanser Biyolojisi ve İmmunolojisi</t>
  </si>
  <si>
    <t xml:space="preserve">Mülakat </t>
  </si>
  <si>
    <t>Tıp, Diş Hekimliği, Veterinerlik, Eczacılık,Fen Fakültesi, Mühendislik Fakültesi, Biyomühendislik, Biyoloji, Mikrobiyoloji, biyokimya, kimya, kimya mühendisliği ve Sağlık Bilimleri Fakültesi ve/veya ilgili bölümlerinden lisans mezunu olmak</t>
  </si>
  <si>
    <t>Hemşirelik alanında lisans mezunu olmak</t>
  </si>
  <si>
    <t>Hemşirelik bilim alanlarının herhangi bir alanında yüksek lisans mezunu olmak</t>
  </si>
  <si>
    <t>Tıp, Diş Hekimliği, Eczacılık ve Hemşirelik Fakültesi/ Yüksekokullarından mezun olmak</t>
  </si>
  <si>
    <t>Biyokimya</t>
  </si>
  <si>
    <t>Eczacılık Fakültesi mezunu olmak veya Fen Fakültesi Biyoloji, Biyokimya, Moleküler Biyoloji Bölümünden mezun olmak</t>
  </si>
  <si>
    <t>5 yıllık Eczacılık Fakültesi mezunu olmak veya Eczacılık Fakültesi Biyokimya Anabilim Dalı'nda yüksek lisans yapmış olmak</t>
  </si>
  <si>
    <t>BATI ENS.</t>
  </si>
  <si>
    <t>Madde Bağımlılığı</t>
  </si>
  <si>
    <t>Lisans mezunu olmak</t>
  </si>
  <si>
    <t>Bir yüksek lisans programını tamamlamış olmak</t>
  </si>
  <si>
    <t>Bağımlılıkta Moleküler Çalışmalar</t>
  </si>
  <si>
    <t>Fen veya sağlık bilimleri ile ilgili alanlardan lisans mezunu olmak</t>
  </si>
  <si>
    <t xml:space="preserve">Bağımlılık Toksikolojisi </t>
  </si>
  <si>
    <t>Fen Bilimle veya Sağlık Bilimleri ile İlgili Alanlarda Lisans Mezunu Olmak</t>
  </si>
  <si>
    <t>Fizyoloji</t>
  </si>
  <si>
    <t>Sağlık ve biyoloji ile ilgili 4 (dört) yıllık fakülte mezunu olmak.</t>
  </si>
  <si>
    <t>Afet Tıbbı</t>
  </si>
  <si>
    <t>Hastane
Öncesi Acil Sağlık Hizmetleri ve Afet Yönetimi</t>
  </si>
  <si>
    <t>Afet ve Acil durum yönetimi ya da Sağlık Hizmetleri alanında Yüksek Lisans yapmış olmak, Afet ve acil durum yönetimi ya da acil sağlık hizmetleri alanlarında, mesleki deneyimi olmak koşuluyla herhangi bir alanda Yüksek Lisans yapmış olmak, Yükseköğretim kurulunun tıp fakülteleri, eczacılık fakülteleri ve diş hekimliği fakültelerinden mezun olmak</t>
  </si>
  <si>
    <t>Sağlık bilimleri alanında bir lisans programından mezun olmak yada hastane öncesi acil sağlık hizmetleri sisteminde aktif çalışmak koşuluyla herhangi bir lisans
programından mezun olmak</t>
  </si>
  <si>
    <t>Eczacılık Fakültesi, Fen Fakültesi Kimya Bölümü, Mühendislik Fakültesi Kimya Mühendisliği Bölümü Mezunu olmak. (Eczacılık Fakültesi Mezunu olmayan adaylara bilimsel hazırlık programı uygulanacaktır)</t>
  </si>
  <si>
    <t>Tıp Eğitimi</t>
  </si>
  <si>
    <t>Tıp,Diş,Eczacılık Lisans Yapmış Hemşirelik Yüksek Lisan Programı Mezunu Olmak</t>
  </si>
  <si>
    <t>Farmakognozi</t>
  </si>
  <si>
    <t xml:space="preserve">Mülakat+  Yazılı </t>
  </si>
  <si>
    <t>Fitoterapi</t>
  </si>
  <si>
    <t>5 yıllık Eczacılık Fakültesi mezunu olmak, veya 4 yıllık Eczacılık Fakültesi, Fen Fakültesi Kimya, Biyoloji, Biyokimya, Biyoteknoloji veya Biyomühendislik Fakültesi mezunu olup, Farmakognozi alanında yüksek lisans yapmış olmak</t>
  </si>
  <si>
    <t xml:space="preserve">Eczacılık Fakültesi mezunu olmak, Fen Fakültesi Biyoloji, Kimya, Biyokimya ve Biyoteknoloji Mezunu olmak, Eğitim Fakültesi Biyoloji veya Kimya Mezunu olmak, Fen ve Edebiyat Fakültesi Kimya mezunu olmak, Mühendislik Fakültesi Kimya mühendisliği veya Biyomühendislik mezunu olmak
</t>
  </si>
  <si>
    <t>Eczacılık Fakültesi mezunu olmak, Tıp Fakültesi mezunu olmak, Diş Hekimliği Fakültesi mezunu olmak, Veterinerlik Fakültesi mezunu olmak, Hemşirelik Fakültesi mezunu olmak</t>
  </si>
  <si>
    <t>Tıp Fakültesi, Diş Hekimliği Fakültesi mezunu olmak, yüksek lisans veya eşdeğeri dereceye sahip olmak</t>
  </si>
  <si>
    <t>Sinirbilim</t>
  </si>
  <si>
    <t xml:space="preserve">Sinirbilim </t>
  </si>
  <si>
    <t>Herhangi bir lisans programını tamamlamış olmak</t>
  </si>
  <si>
    <t xml:space="preserve">Tıp ve Diş Hekimliği Fakülteleri, Eczacılık Fakültesi ile Sinirbilim Anabilim Dalında Yüksek Lisans yapmış olmak
</t>
  </si>
  <si>
    <t>Anatomi</t>
  </si>
  <si>
    <t>Fen Fakültesi Biyoloji Bölümü, Fen-Edebiyat Fakültesi veya Eğitim Fakültesi Biyoloji ve Antropoloji Bölümü, Moleküler Biyoloji ve Genetik Bölümü, Fizyoterapi ve Rehabilitasyon Bölümü, Eczacılık Fakültesi, Hemşirelik Fakültesi, Hemşirelik Yüksekokulu, Sağlık Bilimleri Fakültesi Hemşirelik Bölümü ve Sağlık Yüksekokulu Hemşirelik ve Ebelik Bölümü, Beden Eğitimi ve Spor Yüksekokulu mezun olmak (Ege Üniversitesi Sağlık Bilimleri Yükseklisans giriş koşulları geçerlidir.)</t>
  </si>
  <si>
    <t>Beden Eğitimi ve Spor</t>
  </si>
  <si>
    <t>Sporda Psiko Sosyal Alanlar</t>
  </si>
  <si>
    <t>Spor Bilimleri Fakültesi, Beden Eğitimi ve Spor Yüksekokulu Lisans Mezunları, 
Üniversitelerin Beden Eğitimi ve Spor alanı ile ilgili bölümlerinden mezun olmak, 
Fakültelerin Rehberlik ve Psikolojik Danışmanlık Bölümü Lisans ve Psikoloji Bölümü Lisans Mezunu Olmak. Belirtilen lisans programları dışındaki mezunlar için en az 5 yıl sporcu geçmişine sahibi olmak.</t>
  </si>
  <si>
    <t>Spor Bilimleri Fakültesi, Beden Eğitimi ve Spor Yüksekokulu Lisans Mezunları ile Eğitim Fakültelerinin Sınıf Öğretmenliği Bölümü Lisans Mezunu olmak. Belirtilen lisans programları dışındaki mezunlar için en az 5 yıl sporcu geçmişine sahibi olmak.</t>
  </si>
  <si>
    <t>Sporda Psiko Sosyal Alanlar Anabilim Dalı Yüksek Lisans, Beden Eğitimi ve Spor Öğretimi Anabilim Dalı Yüksek Lisans, Beden Eğitimi ve Spor Anabilim Dalı Yüksek lisans, Eğitim Fakültelerinin Yüksek Lisans Programları ve Edebiyat Fakültelerinin Psikoloji Bölümü, Sosyoloji Bölümü ve Felsefe Bölümü Yüksek Lisans, Egzersiz ve Spor Psikolojisi Anabilim Dalı/Programında yüksek lisans yapmış olmak.</t>
  </si>
  <si>
    <t>Beden Eğitimi ve Spor Öğretimi</t>
  </si>
  <si>
    <t>Hemşirelikte eğitim/öğretim yüksek lisans mezunu olmak</t>
  </si>
  <si>
    <t xml:space="preserve">Temel onkoloji yüksek lisans programından, Tıp, Dişhekimliği, Veterinerlik, Eczacılık Mezunu, veya Fen veya Sağlık Bilimleri Enstitüleri ve/veya ilgili bölümlerinden yüksek lisans mezunu olması
</t>
  </si>
  <si>
    <t>Çocuk Sağlığı ve Hastalıkları</t>
  </si>
  <si>
    <t>Genetik</t>
  </si>
  <si>
    <t>Tıp Fakültesinden Mezun Olmak</t>
  </si>
  <si>
    <t>Farmasötik Toksikoloji</t>
  </si>
  <si>
    <t>Eczacılık, Tıp, Moleküler Biyoloji, Veterinerlik, Diş Hekimliği, Biyomühendislik, Biyoloji ve Biyoteknoloji bölümleri mezunu olmak.</t>
  </si>
  <si>
    <t>Enfeksiyon Kontrol Hemşireliği</t>
  </si>
  <si>
    <t xml:space="preserve">Klinik Eczacılık </t>
  </si>
  <si>
    <t>Eczacılık Fakültesi mezunu olmak</t>
  </si>
  <si>
    <t>İkinci öğretim tezsiz yüksek lisans programlarına en az 15 öğrenci başvurduğu takdirde mülakat ve/veya yazılı sınav yapılacaktır.</t>
  </si>
  <si>
    <t>TC- KKTC Aday Değerlendirme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</si>
</sst>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sz val="11"/>
      <color rgb="FF006100"/>
      <name val="Calibri"/>
      <family val="2"/>
      <charset val="162"/>
      <scheme val="minor"/>
    </font>
    <font>
      <b/>
      <sz val="12"/>
      <name val="Cambria"/>
      <family val="1"/>
      <charset val="162"/>
      <scheme val="major"/>
    </font>
    <font>
      <sz val="12"/>
      <name val="Cambria"/>
      <family val="1"/>
      <charset val="162"/>
      <scheme val="major"/>
    </font>
    <font>
      <b/>
      <sz val="12"/>
      <name val="Cambria"/>
      <family val="1"/>
      <charset val="162"/>
      <scheme val="major"/>
    </font>
    <font>
      <sz val="12"/>
      <name val="Cambria"/>
      <family val="1"/>
      <charset val="162"/>
      <scheme val="major"/>
    </font>
    <font>
      <sz val="11"/>
      <color rgb="FF9C6500"/>
      <name val="Calibri"/>
      <family val="2"/>
      <charset val="162"/>
      <scheme val="minor"/>
    </font>
    <font>
      <sz val="12"/>
      <color rgb="FFFF0000"/>
      <name val="Cambria"/>
      <family val="1"/>
      <charset val="162"/>
      <scheme val="major"/>
    </font>
    <font>
      <b/>
      <sz val="12"/>
      <name val="Cambria"/>
      <scheme val="major"/>
    </font>
    <font>
      <sz val="12"/>
      <name val="Cambria"/>
      <scheme val="major"/>
    </font>
  </fonts>
  <fills count="22">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DCE6F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rgb="FF88DFF0"/>
        <bgColor indexed="64"/>
      </patternFill>
    </fill>
    <fill>
      <patternFill patternType="solid">
        <fgColor rgb="FFF1F79F"/>
        <bgColor indexed="64"/>
      </patternFill>
    </fill>
    <fill>
      <patternFill patternType="solid">
        <fgColor rgb="FFED6572"/>
        <bgColor indexed="64"/>
      </patternFill>
    </fill>
    <fill>
      <patternFill patternType="solid">
        <fgColor theme="7" tint="0.39997558519241921"/>
        <bgColor indexed="64"/>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2" borderId="0" applyNumberFormat="0" applyBorder="0" applyAlignment="0" applyProtection="0"/>
    <xf numFmtId="0" fontId="6" fillId="18" borderId="0" applyNumberFormat="0" applyBorder="0" applyAlignment="0" applyProtection="0"/>
  </cellStyleXfs>
  <cellXfs count="84">
    <xf numFmtId="0" fontId="0" fillId="0" borderId="0" xfId="0"/>
    <xf numFmtId="0" fontId="3" fillId="9"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1" fontId="2" fillId="6" borderId="1" xfId="0" applyNumberFormat="1" applyFont="1" applyFill="1" applyBorder="1" applyAlignment="1" applyProtection="1">
      <alignment horizontal="center" vertical="center" wrapText="1"/>
      <protection locked="0"/>
    </xf>
    <xf numFmtId="1" fontId="2" fillId="6"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xf>
    <xf numFmtId="1" fontId="3" fillId="7" borderId="1" xfId="0" applyNumberFormat="1" applyFont="1" applyFill="1" applyBorder="1" applyAlignment="1">
      <alignment horizontal="center" vertical="center"/>
    </xf>
    <xf numFmtId="1" fontId="3" fillId="10" borderId="1" xfId="0" applyNumberFormat="1" applyFont="1" applyFill="1" applyBorder="1" applyAlignment="1" applyProtection="1">
      <alignment horizontal="left" vertical="center" wrapText="1"/>
      <protection locked="0"/>
    </xf>
    <xf numFmtId="0" fontId="2" fillId="9" borderId="1" xfId="0" applyFont="1" applyFill="1" applyBorder="1" applyAlignment="1" applyProtection="1">
      <alignment horizontal="center" vertical="center" wrapText="1"/>
      <protection locked="0"/>
    </xf>
    <xf numFmtId="0" fontId="3" fillId="8" borderId="2" xfId="0" applyFont="1" applyFill="1" applyBorder="1" applyAlignment="1">
      <alignment horizontal="center" vertical="center" wrapText="1"/>
    </xf>
    <xf numFmtId="0" fontId="2" fillId="11" borderId="1" xfId="1" applyNumberFormat="1" applyFont="1" applyFill="1" applyBorder="1" applyAlignment="1">
      <alignment vertical="center" wrapText="1"/>
    </xf>
    <xf numFmtId="0" fontId="3" fillId="12" borderId="1" xfId="0" applyFont="1" applyFill="1" applyBorder="1" applyAlignment="1">
      <alignment horizontal="left" vertical="center" wrapText="1"/>
    </xf>
    <xf numFmtId="0" fontId="3" fillId="12" borderId="1" xfId="0" applyFont="1" applyFill="1" applyBorder="1" applyAlignment="1" applyProtection="1">
      <alignment horizontal="center" vertical="center"/>
      <protection locked="0"/>
    </xf>
    <xf numFmtId="1" fontId="3" fillId="12" borderId="1" xfId="0" applyNumberFormat="1" applyFont="1" applyFill="1" applyBorder="1" applyAlignment="1" applyProtection="1">
      <alignment horizontal="center" vertical="center"/>
      <protection locked="0"/>
    </xf>
    <xf numFmtId="0" fontId="4" fillId="9" borderId="3"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1" fontId="5" fillId="12" borderId="3" xfId="0" applyNumberFormat="1" applyFont="1" applyFill="1" applyBorder="1" applyAlignment="1" applyProtection="1">
      <alignment horizontal="center" vertical="center"/>
      <protection locked="0"/>
    </xf>
    <xf numFmtId="1" fontId="4" fillId="13" borderId="3" xfId="0" applyNumberFormat="1" applyFont="1" applyFill="1" applyBorder="1" applyAlignment="1" applyProtection="1">
      <alignment horizontal="center" vertical="center"/>
    </xf>
    <xf numFmtId="1" fontId="5" fillId="12" borderId="3" xfId="0" applyNumberFormat="1" applyFont="1" applyFill="1" applyBorder="1" applyAlignment="1" applyProtection="1">
      <alignment horizontal="center" vertical="center"/>
    </xf>
    <xf numFmtId="0" fontId="5" fillId="12" borderId="3" xfId="0" applyNumberFormat="1" applyFont="1" applyFill="1" applyBorder="1" applyAlignment="1" applyProtection="1">
      <alignment horizontal="left" vertical="center" wrapText="1"/>
    </xf>
    <xf numFmtId="1" fontId="5" fillId="10"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lignment vertical="center" wrapText="1"/>
    </xf>
    <xf numFmtId="0" fontId="4" fillId="9" borderId="3" xfId="0" applyNumberFormat="1" applyFont="1" applyFill="1" applyBorder="1" applyAlignment="1">
      <alignment horizontal="center" vertical="center" wrapText="1"/>
    </xf>
    <xf numFmtId="0" fontId="4" fillId="15" borderId="3" xfId="0" applyNumberFormat="1" applyFont="1" applyFill="1" applyBorder="1" applyAlignment="1">
      <alignment vertical="center" wrapText="1"/>
    </xf>
    <xf numFmtId="0" fontId="4" fillId="9" borderId="1" xfId="0" applyFont="1" applyFill="1" applyBorder="1" applyAlignment="1" applyProtection="1">
      <alignment horizontal="center" vertical="center" wrapText="1"/>
      <protection locked="0"/>
    </xf>
    <xf numFmtId="1" fontId="5" fillId="12" borderId="1" xfId="0" applyNumberFormat="1" applyFont="1" applyFill="1" applyBorder="1" applyAlignment="1" applyProtection="1">
      <alignment horizontal="center" vertical="center"/>
      <protection locked="0"/>
    </xf>
    <xf numFmtId="1" fontId="4" fillId="13" borderId="1" xfId="0" applyNumberFormat="1" applyFont="1" applyFill="1" applyBorder="1" applyAlignment="1" applyProtection="1">
      <alignment horizontal="center" vertical="center"/>
    </xf>
    <xf numFmtId="1" fontId="5" fillId="12" borderId="1" xfId="0" applyNumberFormat="1" applyFont="1" applyFill="1" applyBorder="1" applyAlignment="1" applyProtection="1">
      <alignment horizontal="center" vertical="center"/>
    </xf>
    <xf numFmtId="0" fontId="5" fillId="12" borderId="1" xfId="0" applyNumberFormat="1" applyFont="1" applyFill="1" applyBorder="1" applyAlignment="1" applyProtection="1">
      <alignment horizontal="left" vertical="center" wrapText="1"/>
    </xf>
    <xf numFmtId="1" fontId="5" fillId="10" borderId="1" xfId="0" applyNumberFormat="1" applyFont="1" applyFill="1" applyBorder="1" applyAlignment="1" applyProtection="1">
      <alignment horizontal="left" vertical="center" wrapText="1"/>
      <protection locked="0"/>
    </xf>
    <xf numFmtId="1" fontId="3" fillId="10" borderId="3" xfId="0" applyNumberFormat="1" applyFont="1" applyFill="1" applyBorder="1" applyAlignment="1" applyProtection="1">
      <alignment horizontal="left" vertical="center" wrapText="1"/>
      <protection locked="0"/>
    </xf>
    <xf numFmtId="0" fontId="5" fillId="9" borderId="1" xfId="0" applyFont="1" applyFill="1" applyBorder="1" applyAlignment="1" applyProtection="1">
      <alignment horizontal="center" vertical="center" wrapText="1"/>
      <protection locked="0"/>
    </xf>
    <xf numFmtId="0" fontId="4" fillId="16" borderId="1" xfId="1" applyNumberFormat="1" applyFont="1" applyFill="1" applyBorder="1" applyAlignment="1">
      <alignment vertical="center" wrapText="1"/>
    </xf>
    <xf numFmtId="0" fontId="4" fillId="9" borderId="1" xfId="0" applyNumberFormat="1" applyFont="1" applyFill="1" applyBorder="1" applyAlignment="1" applyProtection="1">
      <alignment horizontal="center" vertical="center" wrapText="1"/>
      <protection locked="0"/>
    </xf>
    <xf numFmtId="0" fontId="3" fillId="9" borderId="1" xfId="0" applyNumberFormat="1" applyFont="1" applyFill="1" applyBorder="1" applyAlignment="1" applyProtection="1">
      <alignment horizontal="center" vertical="center" wrapText="1"/>
      <protection locked="0"/>
    </xf>
    <xf numFmtId="1" fontId="2" fillId="13" borderId="1" xfId="0" applyNumberFormat="1" applyFont="1" applyFill="1" applyBorder="1" applyAlignment="1" applyProtection="1">
      <alignment horizontal="center" vertical="center"/>
    </xf>
    <xf numFmtId="0" fontId="3" fillId="12" borderId="1" xfId="0" applyNumberFormat="1" applyFont="1" applyFill="1" applyBorder="1" applyAlignment="1" applyProtection="1">
      <alignment horizontal="left" vertical="center" wrapText="1"/>
    </xf>
    <xf numFmtId="1" fontId="3" fillId="12" borderId="1" xfId="0" applyNumberFormat="1" applyFont="1" applyFill="1" applyBorder="1" applyAlignment="1" applyProtection="1">
      <alignment horizontal="center" vertical="center"/>
    </xf>
    <xf numFmtId="0" fontId="2" fillId="14" borderId="3" xfId="0" applyNumberFormat="1" applyFont="1" applyFill="1" applyBorder="1" applyAlignment="1">
      <alignment vertical="center" wrapText="1"/>
    </xf>
    <xf numFmtId="0" fontId="2" fillId="15" borderId="3" xfId="0" applyNumberFormat="1" applyFont="1" applyFill="1" applyBorder="1" applyAlignment="1">
      <alignment vertical="center" wrapText="1"/>
    </xf>
    <xf numFmtId="0" fontId="2" fillId="9" borderId="1" xfId="0" applyNumberFormat="1" applyFont="1" applyFill="1" applyBorder="1" applyAlignment="1" applyProtection="1">
      <alignment horizontal="center" vertical="center" wrapText="1"/>
      <protection locked="0"/>
    </xf>
    <xf numFmtId="0" fontId="4" fillId="17" borderId="3" xfId="0" applyNumberFormat="1" applyFont="1" applyFill="1" applyBorder="1" applyAlignment="1">
      <alignment vertical="center" wrapText="1"/>
    </xf>
    <xf numFmtId="0" fontId="3" fillId="9" borderId="3"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5" fillId="9" borderId="1" xfId="0" applyNumberFormat="1" applyFont="1" applyFill="1" applyBorder="1" applyAlignment="1" applyProtection="1">
      <alignment horizontal="center" vertical="center" wrapText="1"/>
      <protection locked="0"/>
    </xf>
    <xf numFmtId="1" fontId="3" fillId="12" borderId="1" xfId="0" applyNumberFormat="1" applyFont="1" applyFill="1" applyBorder="1" applyAlignment="1">
      <alignment horizontal="center" vertical="center"/>
    </xf>
    <xf numFmtId="0" fontId="2" fillId="14" borderId="1" xfId="2" applyNumberFormat="1" applyFont="1" applyFill="1" applyBorder="1" applyAlignment="1">
      <alignment vertical="center" wrapText="1"/>
    </xf>
    <xf numFmtId="0" fontId="3" fillId="9" borderId="1" xfId="0" applyFont="1" applyFill="1" applyBorder="1" applyAlignment="1">
      <alignment horizontal="center" vertical="center" wrapText="1"/>
    </xf>
    <xf numFmtId="0" fontId="3" fillId="12" borderId="1" xfId="0" applyFont="1" applyFill="1" applyBorder="1" applyAlignment="1">
      <alignment horizontal="center" vertical="center"/>
    </xf>
    <xf numFmtId="1" fontId="3" fillId="10" borderId="1" xfId="0" applyNumberFormat="1" applyFont="1" applyFill="1" applyBorder="1" applyAlignment="1">
      <alignment horizontal="left" vertical="center" wrapText="1"/>
    </xf>
    <xf numFmtId="0" fontId="7" fillId="0" borderId="0" xfId="0" applyFont="1"/>
    <xf numFmtId="0" fontId="3" fillId="0" borderId="0" xfId="0" applyFont="1"/>
    <xf numFmtId="0" fontId="2" fillId="20" borderId="1" xfId="2" applyNumberFormat="1" applyFont="1" applyFill="1" applyBorder="1" applyAlignment="1">
      <alignment vertical="center" wrapText="1"/>
    </xf>
    <xf numFmtId="0" fontId="3" fillId="12" borderId="2" xfId="0" applyFont="1" applyFill="1" applyBorder="1" applyAlignment="1">
      <alignment horizontal="left" vertical="center" wrapText="1"/>
    </xf>
    <xf numFmtId="0" fontId="3" fillId="12" borderId="1" xfId="0" applyFont="1" applyFill="1" applyBorder="1" applyAlignment="1">
      <alignment horizontal="left" vertical="center"/>
    </xf>
    <xf numFmtId="0" fontId="2" fillId="9"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12" borderId="1" xfId="0" applyNumberFormat="1" applyFont="1" applyFill="1" applyBorder="1" applyAlignment="1" applyProtection="1">
      <alignment horizontal="left" vertical="top" wrapText="1"/>
    </xf>
    <xf numFmtId="0" fontId="3" fillId="0" borderId="0" xfId="0" applyFont="1" applyAlignment="1">
      <alignment horizontal="center" vertical="center"/>
    </xf>
    <xf numFmtId="0" fontId="3" fillId="0" borderId="0" xfId="0" applyFont="1" applyAlignment="1">
      <alignment horizontal="left" vertical="top"/>
    </xf>
    <xf numFmtId="0" fontId="3" fillId="0" borderId="4" xfId="0" applyFont="1" applyBorder="1"/>
    <xf numFmtId="1" fontId="2" fillId="13" borderId="1" xfId="0" applyNumberFormat="1" applyFont="1" applyFill="1" applyBorder="1" applyAlignment="1">
      <alignment horizontal="center" vertical="center"/>
    </xf>
    <xf numFmtId="1" fontId="0" fillId="0" borderId="0" xfId="0" applyNumberFormat="1"/>
    <xf numFmtId="0" fontId="2" fillId="9" borderId="1" xfId="0" applyFont="1" applyFill="1" applyBorder="1" applyAlignment="1">
      <alignment horizontal="center" vertical="center" wrapText="1"/>
    </xf>
    <xf numFmtId="0" fontId="3" fillId="12" borderId="1" xfId="0" applyNumberFormat="1" applyFont="1" applyFill="1" applyBorder="1" applyAlignment="1">
      <alignment horizontal="left" vertical="center" wrapText="1"/>
    </xf>
    <xf numFmtId="0" fontId="2" fillId="21" borderId="1" xfId="2" applyNumberFormat="1" applyFont="1" applyFill="1" applyBorder="1" applyAlignment="1">
      <alignment vertical="center" wrapText="1"/>
    </xf>
    <xf numFmtId="49" fontId="3" fillId="12" borderId="1" xfId="0" applyNumberFormat="1" applyFont="1" applyFill="1" applyBorder="1" applyAlignment="1" applyProtection="1">
      <alignment horizontal="left" vertical="center" wrapText="1"/>
      <protection locked="0"/>
    </xf>
    <xf numFmtId="0" fontId="3" fillId="12" borderId="1" xfId="0" applyFont="1" applyFill="1" applyBorder="1" applyAlignment="1">
      <alignment horizontal="left" vertical="top" wrapText="1"/>
    </xf>
    <xf numFmtId="1" fontId="2" fillId="13" borderId="1" xfId="0" applyNumberFormat="1" applyFont="1" applyFill="1" applyBorder="1" applyAlignment="1">
      <alignment horizontal="center" vertical="center" wrapText="1"/>
    </xf>
    <xf numFmtId="0" fontId="2" fillId="9" borderId="3" xfId="0" applyNumberFormat="1" applyFont="1" applyFill="1" applyBorder="1" applyAlignment="1">
      <alignment horizontal="center" vertical="center" wrapText="1"/>
    </xf>
    <xf numFmtId="0" fontId="3" fillId="12" borderId="3" xfId="0" applyNumberFormat="1" applyFont="1" applyFill="1" applyBorder="1" applyAlignment="1" applyProtection="1">
      <alignment horizontal="left" vertical="center" wrapText="1"/>
    </xf>
    <xf numFmtId="0" fontId="8" fillId="0" borderId="3" xfId="0" applyNumberFormat="1" applyFont="1" applyBorder="1" applyAlignment="1">
      <alignment vertical="center" wrapText="1"/>
    </xf>
    <xf numFmtId="0" fontId="8" fillId="19" borderId="3" xfId="0" applyFont="1" applyFill="1" applyBorder="1" applyAlignment="1" applyProtection="1">
      <alignment horizontal="center" vertical="center" wrapText="1"/>
      <protection locked="0"/>
    </xf>
    <xf numFmtId="0" fontId="9" fillId="19" borderId="3" xfId="0" applyFont="1" applyFill="1" applyBorder="1" applyAlignment="1" applyProtection="1">
      <alignment horizontal="center" vertical="center" wrapText="1"/>
      <protection locked="0"/>
    </xf>
    <xf numFmtId="1" fontId="9" fillId="19" borderId="3" xfId="0" applyNumberFormat="1" applyFont="1" applyFill="1" applyBorder="1" applyAlignment="1" applyProtection="1">
      <alignment horizontal="center" vertical="center"/>
      <protection locked="0"/>
    </xf>
    <xf numFmtId="1" fontId="8" fillId="19" borderId="3" xfId="0" applyNumberFormat="1" applyFont="1" applyFill="1" applyBorder="1" applyAlignment="1" applyProtection="1">
      <alignment horizontal="center" vertical="center"/>
    </xf>
    <xf numFmtId="1" fontId="9" fillId="19" borderId="3" xfId="0" applyNumberFormat="1" applyFont="1" applyFill="1" applyBorder="1" applyAlignment="1" applyProtection="1">
      <alignment horizontal="center" vertical="center"/>
    </xf>
    <xf numFmtId="0" fontId="9" fillId="19" borderId="3" xfId="0" applyNumberFormat="1" applyFont="1" applyFill="1" applyBorder="1" applyAlignment="1" applyProtection="1">
      <alignment horizontal="left" vertical="center" wrapText="1"/>
    </xf>
    <xf numFmtId="1" fontId="9" fillId="19" borderId="3" xfId="0" applyNumberFormat="1" applyFont="1" applyFill="1" applyBorder="1" applyAlignment="1" applyProtection="1">
      <alignment horizontal="left" vertical="center" wrapText="1"/>
      <protection locked="0"/>
    </xf>
    <xf numFmtId="1" fontId="3" fillId="12" borderId="3" xfId="0" applyNumberFormat="1" applyFont="1" applyFill="1" applyBorder="1" applyAlignment="1" applyProtection="1">
      <alignment horizontal="center" vertical="center"/>
      <protection locked="0"/>
    </xf>
    <xf numFmtId="1" fontId="2" fillId="13" borderId="3" xfId="0" applyNumberFormat="1" applyFont="1" applyFill="1" applyBorder="1" applyAlignment="1">
      <alignment horizontal="center" vertical="center"/>
    </xf>
  </cellXfs>
  <cellStyles count="3">
    <cellStyle name="İyi" xfId="1" builtinId="26"/>
    <cellStyle name="Normal" xfId="0" builtinId="0"/>
    <cellStyle name="Nötr" xfId="2" builtinId="28"/>
  </cellStyles>
  <dxfs count="61">
    <dxf>
      <font>
        <b val="0"/>
        <i val="0"/>
        <strike val="0"/>
        <condense val="0"/>
        <extend val="0"/>
        <outline val="0"/>
        <shadow val="0"/>
        <u val="none"/>
        <vertAlign val="baseline"/>
        <sz val="12"/>
        <color auto="1"/>
        <name val="Cambria"/>
        <scheme val="major"/>
      </font>
      <numFmt numFmtId="1" formatCode="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i val="0"/>
        <strike val="0"/>
        <condense val="0"/>
        <extend val="0"/>
        <outline val="0"/>
        <shadow val="0"/>
        <u val="none"/>
        <vertAlign val="baseline"/>
        <sz val="12"/>
        <color auto="1"/>
        <name val="Cambria"/>
        <scheme val="maj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2"/>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2"/>
        <color auto="1"/>
        <name val="Cambria"/>
        <scheme val="major"/>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2"/>
        <color auto="1"/>
        <name val="Cambria"/>
        <scheme val="major"/>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alignment textRotation="0" indent="0" justifyLastLine="0" shrinkToFit="0" readingOrder="0"/>
      <border diagonalUp="0" diagonalDown="0" outline="0"/>
    </dxf>
    <dxf>
      <font>
        <strike val="0"/>
        <outline val="0"/>
        <shadow val="0"/>
        <u val="none"/>
        <vertAlign val="baseline"/>
        <sz val="12"/>
        <color auto="1"/>
        <name val="Cambria"/>
        <scheme val="major"/>
      </font>
      <alignment vertical="center" textRotation="0" indent="0" justifyLastLine="0" shrinkToFit="0" readingOrder="0"/>
      <border diagonalUp="0" diagonalDown="0" outline="0"/>
    </dxf>
    <dxf>
      <border>
        <bottom style="thin">
          <color indexed="64"/>
        </bottom>
      </border>
    </dxf>
    <dxf>
      <font>
        <strike val="0"/>
        <outline val="0"/>
        <shadow val="0"/>
        <u val="none"/>
        <vertAlign val="baseline"/>
        <sz val="12"/>
        <color auto="1"/>
        <name val="Cambria"/>
        <scheme val="major"/>
      </font>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ED6572"/>
      <color rgb="FFF1F79F"/>
      <color rgb="FF88DFF0"/>
      <color rgb="FF6DD8ED"/>
      <color rgb="FF6AD5E0"/>
      <color rgb="FFF3F9D7"/>
      <color rgb="FFF2F4D2"/>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7" name="Tablo258" displayName="Tablo258" ref="A1:L103" totalsRowCount="1" headerRowDxfId="16" dataDxfId="14" totalsRowDxfId="13" headerRowBorderDxfId="15">
  <autoFilter ref="A1:L102"/>
  <sortState caseSensitive="1" ref="A2:L99">
    <sortCondition ref="B1:B80"/>
  </sortState>
  <tableColumns count="12">
    <tableColumn id="1" name="FAKÜLTE" totalsRowLabel="TOPLAM" dataDxfId="12" totalsRowDxfId="11"/>
    <tableColumn id="2" name="ANABİLİM DALI" totalsRowDxfId="10"/>
    <tableColumn id="3" name="PROGRAM ADI" totalsRowDxfId="9"/>
    <tableColumn id="4" name="PROGRAM TÜRÜ" totalsRowDxfId="8"/>
    <tableColumn id="5" name="TC" totalsRowFunction="sum" totalsRowDxfId="7"/>
    <tableColumn id="6" name="YAB" totalsRowFunction="sum" totalsRowDxfId="6"/>
    <tableColumn id="13" name="KKTC " totalsRowFunction="sum" totalsRowDxfId="5"/>
    <tableColumn id="7" name="TOPLAM" totalsRowFunction="sum" totalsRowDxfId="4">
      <calculatedColumnFormula>SUM(E2,F2)</calculatedColumnFormula>
    </tableColumn>
    <tableColumn id="12" name="ALES" totalsRowDxfId="3"/>
    <tableColumn id="10" name="ÖZEL KOŞULLAR" totalsRowDxfId="2"/>
    <tableColumn id="8" name="TC- KKTC Aday Değerlendirme" totalsRowDxfId="1"/>
    <tableColumn id="9" name="YABANCI- Aday Değerlendirme" totalsRowDxfId="0"/>
  </tableColumns>
  <tableStyleInfo name="TableStyleLight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6"/>
  <sheetViews>
    <sheetView tabSelected="1" workbookViewId="0"/>
  </sheetViews>
  <sheetFormatPr defaultRowHeight="15" x14ac:dyDescent="0.25"/>
  <cols>
    <col min="1" max="1" width="15.140625" customWidth="1"/>
    <col min="2" max="2" width="18.7109375" customWidth="1"/>
    <col min="3" max="3" width="17.140625" customWidth="1"/>
    <col min="4" max="4" width="17.5703125" bestFit="1" customWidth="1"/>
    <col min="5" max="5" width="8.5703125" bestFit="1" customWidth="1"/>
    <col min="6" max="7" width="8.28515625" customWidth="1"/>
    <col min="8" max="8" width="12" customWidth="1"/>
    <col min="9" max="9" width="12.28515625" customWidth="1"/>
    <col min="10" max="10" width="81.85546875" customWidth="1"/>
    <col min="11" max="11" width="18" customWidth="1"/>
    <col min="12" max="12" width="17.140625" customWidth="1"/>
  </cols>
  <sheetData>
    <row r="1" spans="1:12" ht="47.25" x14ac:dyDescent="0.25">
      <c r="A1" s="2" t="s">
        <v>0</v>
      </c>
      <c r="B1" s="3" t="s">
        <v>1</v>
      </c>
      <c r="C1" s="46" t="s">
        <v>2</v>
      </c>
      <c r="D1" s="4" t="s">
        <v>3</v>
      </c>
      <c r="E1" s="5" t="s">
        <v>4</v>
      </c>
      <c r="F1" s="5" t="s">
        <v>5</v>
      </c>
      <c r="G1" s="5" t="s">
        <v>14</v>
      </c>
      <c r="H1" s="6" t="s">
        <v>7</v>
      </c>
      <c r="I1" s="8" t="s">
        <v>6</v>
      </c>
      <c r="J1" s="9" t="s">
        <v>8</v>
      </c>
      <c r="K1" s="7" t="s">
        <v>201</v>
      </c>
      <c r="L1" s="12" t="s">
        <v>10</v>
      </c>
    </row>
    <row r="2" spans="1:12" ht="47.25" x14ac:dyDescent="0.25">
      <c r="A2" s="13" t="s">
        <v>11</v>
      </c>
      <c r="B2" s="11" t="s">
        <v>195</v>
      </c>
      <c r="C2" s="1" t="s">
        <v>195</v>
      </c>
      <c r="D2" s="1" t="s">
        <v>9</v>
      </c>
      <c r="E2" s="16">
        <v>2</v>
      </c>
      <c r="F2" s="16">
        <v>0</v>
      </c>
      <c r="G2" s="16">
        <v>0</v>
      </c>
      <c r="H2" s="29">
        <f>SUM(E2,F2)</f>
        <v>2</v>
      </c>
      <c r="I2" s="48" t="s">
        <v>13</v>
      </c>
      <c r="J2" s="14" t="s">
        <v>196</v>
      </c>
      <c r="K2" s="23" t="s">
        <v>21</v>
      </c>
      <c r="L2" s="10"/>
    </row>
    <row r="3" spans="1:12" ht="47.25" x14ac:dyDescent="0.25">
      <c r="A3" s="13" t="s">
        <v>11</v>
      </c>
      <c r="B3" s="11" t="s">
        <v>99</v>
      </c>
      <c r="C3" s="1" t="s">
        <v>99</v>
      </c>
      <c r="D3" s="1" t="s">
        <v>9</v>
      </c>
      <c r="E3" s="16">
        <v>3</v>
      </c>
      <c r="F3" s="16">
        <v>0</v>
      </c>
      <c r="G3" s="16">
        <v>0</v>
      </c>
      <c r="H3" s="29">
        <f t="shared" ref="H3:H35" si="0">SUM(E3,F3)</f>
        <v>3</v>
      </c>
      <c r="I3" s="48" t="s">
        <v>13</v>
      </c>
      <c r="J3" s="14" t="s">
        <v>100</v>
      </c>
      <c r="K3" s="10" t="s">
        <v>12</v>
      </c>
      <c r="L3" s="10"/>
    </row>
    <row r="4" spans="1:12" ht="47.25" x14ac:dyDescent="0.25">
      <c r="A4" s="13" t="s">
        <v>11</v>
      </c>
      <c r="B4" s="27" t="s">
        <v>25</v>
      </c>
      <c r="C4" s="34" t="s">
        <v>25</v>
      </c>
      <c r="D4" s="1" t="s">
        <v>9</v>
      </c>
      <c r="E4" s="28">
        <v>5</v>
      </c>
      <c r="F4" s="28">
        <v>0</v>
      </c>
      <c r="G4" s="28">
        <v>0</v>
      </c>
      <c r="H4" s="29">
        <f t="shared" si="0"/>
        <v>5</v>
      </c>
      <c r="I4" s="30" t="s">
        <v>26</v>
      </c>
      <c r="J4" s="31" t="s">
        <v>77</v>
      </c>
      <c r="K4" s="33" t="s">
        <v>21</v>
      </c>
      <c r="L4" s="32"/>
    </row>
    <row r="5" spans="1:12" ht="31.5" x14ac:dyDescent="0.25">
      <c r="A5" s="13" t="s">
        <v>11</v>
      </c>
      <c r="B5" s="27" t="s">
        <v>25</v>
      </c>
      <c r="C5" s="34" t="s">
        <v>25</v>
      </c>
      <c r="D5" s="18" t="s">
        <v>18</v>
      </c>
      <c r="E5" s="28">
        <v>5</v>
      </c>
      <c r="F5" s="28">
        <v>0</v>
      </c>
      <c r="G5" s="28">
        <v>0</v>
      </c>
      <c r="H5" s="29">
        <f t="shared" si="0"/>
        <v>5</v>
      </c>
      <c r="I5" s="30" t="s">
        <v>26</v>
      </c>
      <c r="J5" s="31" t="s">
        <v>78</v>
      </c>
      <c r="K5" s="23" t="s">
        <v>21</v>
      </c>
      <c r="L5" s="32"/>
    </row>
    <row r="6" spans="1:12" ht="47.25" x14ac:dyDescent="0.25">
      <c r="A6" s="13" t="s">
        <v>11</v>
      </c>
      <c r="B6" s="27" t="s">
        <v>33</v>
      </c>
      <c r="C6" s="34" t="s">
        <v>33</v>
      </c>
      <c r="D6" s="1" t="s">
        <v>9</v>
      </c>
      <c r="E6" s="28">
        <v>1</v>
      </c>
      <c r="F6" s="28">
        <v>0</v>
      </c>
      <c r="G6" s="28">
        <v>0</v>
      </c>
      <c r="H6" s="29">
        <f t="shared" si="0"/>
        <v>1</v>
      </c>
      <c r="I6" s="30" t="s">
        <v>26</v>
      </c>
      <c r="J6" s="39" t="s">
        <v>129</v>
      </c>
      <c r="K6" s="10" t="s">
        <v>12</v>
      </c>
      <c r="L6" s="32"/>
    </row>
    <row r="7" spans="1:12" ht="81.75" customHeight="1" x14ac:dyDescent="0.25">
      <c r="A7" s="13" t="s">
        <v>11</v>
      </c>
      <c r="B7" s="27" t="s">
        <v>33</v>
      </c>
      <c r="C7" s="34" t="s">
        <v>33</v>
      </c>
      <c r="D7" s="18" t="s">
        <v>18</v>
      </c>
      <c r="E7" s="28">
        <v>3</v>
      </c>
      <c r="F7" s="28">
        <v>0</v>
      </c>
      <c r="G7" s="28">
        <v>0</v>
      </c>
      <c r="H7" s="29">
        <f t="shared" si="0"/>
        <v>3</v>
      </c>
      <c r="I7" s="30" t="s">
        <v>26</v>
      </c>
      <c r="J7" s="60" t="s">
        <v>130</v>
      </c>
      <c r="K7" s="10" t="s">
        <v>12</v>
      </c>
      <c r="L7" s="32"/>
    </row>
    <row r="8" spans="1:12" ht="47.25" x14ac:dyDescent="0.25">
      <c r="A8" s="13" t="s">
        <v>11</v>
      </c>
      <c r="B8" s="27" t="s">
        <v>151</v>
      </c>
      <c r="C8" s="34" t="s">
        <v>151</v>
      </c>
      <c r="D8" s="1" t="s">
        <v>9</v>
      </c>
      <c r="E8" s="28">
        <v>3</v>
      </c>
      <c r="F8" s="28">
        <v>1</v>
      </c>
      <c r="G8" s="28">
        <v>0</v>
      </c>
      <c r="H8" s="29">
        <f t="shared" si="0"/>
        <v>4</v>
      </c>
      <c r="I8" s="21" t="s">
        <v>19</v>
      </c>
      <c r="J8" s="60" t="s">
        <v>152</v>
      </c>
      <c r="K8" s="23" t="s">
        <v>21</v>
      </c>
      <c r="L8" s="23" t="s">
        <v>21</v>
      </c>
    </row>
    <row r="9" spans="1:12" ht="31.5" x14ac:dyDescent="0.25">
      <c r="A9" s="13" t="s">
        <v>11</v>
      </c>
      <c r="B9" s="27" t="s">
        <v>151</v>
      </c>
      <c r="C9" s="34" t="s">
        <v>151</v>
      </c>
      <c r="D9" s="18" t="s">
        <v>18</v>
      </c>
      <c r="E9" s="28">
        <v>2</v>
      </c>
      <c r="F9" s="28">
        <v>0</v>
      </c>
      <c r="G9" s="28">
        <v>0</v>
      </c>
      <c r="H9" s="29">
        <f t="shared" si="0"/>
        <v>2</v>
      </c>
      <c r="I9" s="21" t="s">
        <v>19</v>
      </c>
      <c r="J9" s="60" t="s">
        <v>153</v>
      </c>
      <c r="K9" s="23" t="s">
        <v>21</v>
      </c>
      <c r="L9" s="23"/>
    </row>
    <row r="10" spans="1:12" ht="47.25" x14ac:dyDescent="0.25">
      <c r="A10" s="13" t="s">
        <v>11</v>
      </c>
      <c r="B10" s="27" t="s">
        <v>34</v>
      </c>
      <c r="C10" s="34" t="s">
        <v>34</v>
      </c>
      <c r="D10" s="1" t="s">
        <v>9</v>
      </c>
      <c r="E10" s="28">
        <v>10</v>
      </c>
      <c r="F10" s="28">
        <v>1</v>
      </c>
      <c r="G10" s="28">
        <v>0</v>
      </c>
      <c r="H10" s="29">
        <f t="shared" si="0"/>
        <v>11</v>
      </c>
      <c r="I10" s="30" t="s">
        <v>26</v>
      </c>
      <c r="J10" s="31" t="s">
        <v>80</v>
      </c>
      <c r="K10" s="10" t="s">
        <v>12</v>
      </c>
      <c r="L10" s="10" t="s">
        <v>12</v>
      </c>
    </row>
    <row r="11" spans="1:12" ht="63" x14ac:dyDescent="0.25">
      <c r="A11" s="13" t="s">
        <v>11</v>
      </c>
      <c r="B11" s="27" t="s">
        <v>34</v>
      </c>
      <c r="C11" s="34" t="s">
        <v>34</v>
      </c>
      <c r="D11" s="18" t="s">
        <v>18</v>
      </c>
      <c r="E11" s="28">
        <v>10</v>
      </c>
      <c r="F11" s="28">
        <v>3</v>
      </c>
      <c r="G11" s="28">
        <v>0</v>
      </c>
      <c r="H11" s="29">
        <f t="shared" si="0"/>
        <v>13</v>
      </c>
      <c r="I11" s="30" t="s">
        <v>26</v>
      </c>
      <c r="J11" s="31" t="s">
        <v>35</v>
      </c>
      <c r="K11" s="10" t="s">
        <v>12</v>
      </c>
      <c r="L11" s="10" t="s">
        <v>12</v>
      </c>
    </row>
    <row r="12" spans="1:12" ht="47.25" x14ac:dyDescent="0.25">
      <c r="A12" s="13" t="s">
        <v>11</v>
      </c>
      <c r="B12" s="27" t="s">
        <v>34</v>
      </c>
      <c r="C12" s="34" t="s">
        <v>34</v>
      </c>
      <c r="D12" s="34" t="s">
        <v>28</v>
      </c>
      <c r="E12" s="28">
        <v>10</v>
      </c>
      <c r="F12" s="28">
        <v>0</v>
      </c>
      <c r="G12" s="28">
        <v>0</v>
      </c>
      <c r="H12" s="29">
        <f t="shared" si="0"/>
        <v>10</v>
      </c>
      <c r="I12" s="30"/>
      <c r="J12" s="31" t="s">
        <v>81</v>
      </c>
      <c r="K12" s="10" t="s">
        <v>12</v>
      </c>
      <c r="L12" s="32"/>
    </row>
    <row r="13" spans="1:12" ht="47.25" x14ac:dyDescent="0.25">
      <c r="A13" s="13" t="s">
        <v>11</v>
      </c>
      <c r="B13" s="27" t="s">
        <v>34</v>
      </c>
      <c r="C13" s="34" t="s">
        <v>36</v>
      </c>
      <c r="D13" s="1" t="s">
        <v>9</v>
      </c>
      <c r="E13" s="28">
        <v>5</v>
      </c>
      <c r="F13" s="28">
        <v>1</v>
      </c>
      <c r="G13" s="28">
        <v>0</v>
      </c>
      <c r="H13" s="29">
        <f t="shared" si="0"/>
        <v>6</v>
      </c>
      <c r="I13" s="30" t="s">
        <v>26</v>
      </c>
      <c r="J13" s="31" t="s">
        <v>82</v>
      </c>
      <c r="K13" s="10" t="s">
        <v>12</v>
      </c>
      <c r="L13" s="10" t="s">
        <v>12</v>
      </c>
    </row>
    <row r="14" spans="1:12" ht="47.25" x14ac:dyDescent="0.25">
      <c r="A14" s="13" t="s">
        <v>11</v>
      </c>
      <c r="B14" s="27" t="s">
        <v>34</v>
      </c>
      <c r="C14" s="34" t="s">
        <v>37</v>
      </c>
      <c r="D14" s="1" t="s">
        <v>9</v>
      </c>
      <c r="E14" s="28">
        <v>9</v>
      </c>
      <c r="F14" s="28">
        <v>9</v>
      </c>
      <c r="G14" s="28">
        <v>0</v>
      </c>
      <c r="H14" s="29">
        <f t="shared" si="0"/>
        <v>18</v>
      </c>
      <c r="I14" s="30" t="s">
        <v>26</v>
      </c>
      <c r="J14" s="31" t="s">
        <v>38</v>
      </c>
      <c r="K14" s="10" t="s">
        <v>12</v>
      </c>
      <c r="L14" s="10" t="s">
        <v>12</v>
      </c>
    </row>
    <row r="15" spans="1:12" ht="47.25" x14ac:dyDescent="0.25">
      <c r="A15" s="13" t="s">
        <v>11</v>
      </c>
      <c r="B15" s="27" t="s">
        <v>34</v>
      </c>
      <c r="C15" s="34" t="s">
        <v>37</v>
      </c>
      <c r="D15" s="18" t="s">
        <v>18</v>
      </c>
      <c r="E15" s="28">
        <v>8</v>
      </c>
      <c r="F15" s="28">
        <v>8</v>
      </c>
      <c r="G15" s="28">
        <v>0</v>
      </c>
      <c r="H15" s="29">
        <f t="shared" si="0"/>
        <v>16</v>
      </c>
      <c r="I15" s="40" t="s">
        <v>26</v>
      </c>
      <c r="J15" s="31" t="s">
        <v>39</v>
      </c>
      <c r="K15" s="10" t="s">
        <v>12</v>
      </c>
      <c r="L15" s="10" t="s">
        <v>12</v>
      </c>
    </row>
    <row r="16" spans="1:12" ht="63" x14ac:dyDescent="0.25">
      <c r="A16" s="13" t="s">
        <v>11</v>
      </c>
      <c r="B16" s="27" t="s">
        <v>43</v>
      </c>
      <c r="C16" s="1" t="s">
        <v>43</v>
      </c>
      <c r="D16" s="1" t="s">
        <v>9</v>
      </c>
      <c r="E16" s="28">
        <v>3</v>
      </c>
      <c r="F16" s="28">
        <v>0</v>
      </c>
      <c r="G16" s="28">
        <v>0</v>
      </c>
      <c r="H16" s="29">
        <f t="shared" si="0"/>
        <v>3</v>
      </c>
      <c r="I16" s="21" t="s">
        <v>19</v>
      </c>
      <c r="J16" s="39" t="s">
        <v>44</v>
      </c>
      <c r="K16" s="10" t="s">
        <v>12</v>
      </c>
      <c r="L16" s="10"/>
    </row>
    <row r="17" spans="1:25" ht="110.25" x14ac:dyDescent="0.25">
      <c r="A17" s="13" t="s">
        <v>11</v>
      </c>
      <c r="B17" s="27" t="s">
        <v>43</v>
      </c>
      <c r="C17" s="1" t="s">
        <v>43</v>
      </c>
      <c r="D17" s="18" t="s">
        <v>18</v>
      </c>
      <c r="E17" s="28">
        <v>3</v>
      </c>
      <c r="F17" s="28">
        <v>0</v>
      </c>
      <c r="G17" s="28">
        <v>0</v>
      </c>
      <c r="H17" s="29">
        <f t="shared" si="0"/>
        <v>3</v>
      </c>
      <c r="I17" s="21" t="s">
        <v>19</v>
      </c>
      <c r="J17" s="39" t="s">
        <v>45</v>
      </c>
      <c r="K17" s="10" t="s">
        <v>12</v>
      </c>
      <c r="L17" s="10"/>
    </row>
    <row r="18" spans="1:25" s="54" customFormat="1" ht="46.5" customHeight="1" x14ac:dyDescent="0.25">
      <c r="A18" s="13" t="s">
        <v>11</v>
      </c>
      <c r="B18" s="11" t="s">
        <v>171</v>
      </c>
      <c r="C18" s="1" t="s">
        <v>171</v>
      </c>
      <c r="D18" s="1" t="s">
        <v>9</v>
      </c>
      <c r="E18" s="16">
        <v>9</v>
      </c>
      <c r="F18" s="16">
        <v>1</v>
      </c>
      <c r="G18" s="16">
        <v>0</v>
      </c>
      <c r="H18" s="64">
        <f t="shared" si="0"/>
        <v>10</v>
      </c>
      <c r="I18" s="48" t="s">
        <v>26</v>
      </c>
      <c r="J18" s="70" t="s">
        <v>175</v>
      </c>
      <c r="K18" s="10" t="s">
        <v>146</v>
      </c>
      <c r="L18" s="10" t="s">
        <v>146</v>
      </c>
      <c r="M18" s="53"/>
      <c r="N18" s="53"/>
      <c r="O18" s="53"/>
      <c r="P18" s="53"/>
      <c r="Q18" s="53"/>
      <c r="R18" s="53"/>
      <c r="S18" s="53"/>
      <c r="T18" s="53"/>
      <c r="U18" s="53"/>
      <c r="V18" s="53"/>
      <c r="W18" s="53"/>
      <c r="X18" s="53"/>
      <c r="Y18" s="53"/>
    </row>
    <row r="19" spans="1:25" s="54" customFormat="1" ht="46.5" customHeight="1" x14ac:dyDescent="0.25">
      <c r="A19" s="13" t="s">
        <v>11</v>
      </c>
      <c r="B19" s="11" t="s">
        <v>171</v>
      </c>
      <c r="C19" s="1" t="s">
        <v>171</v>
      </c>
      <c r="D19" s="1" t="s">
        <v>84</v>
      </c>
      <c r="E19" s="16">
        <v>9</v>
      </c>
      <c r="F19" s="16">
        <v>1</v>
      </c>
      <c r="G19" s="16">
        <v>0</v>
      </c>
      <c r="H19" s="71">
        <f t="shared" si="0"/>
        <v>10</v>
      </c>
      <c r="I19" s="48" t="s">
        <v>26</v>
      </c>
      <c r="J19" s="69" t="s">
        <v>174</v>
      </c>
      <c r="K19" s="10" t="s">
        <v>172</v>
      </c>
      <c r="L19" s="10" t="s">
        <v>93</v>
      </c>
      <c r="M19" s="53"/>
      <c r="N19" s="53"/>
      <c r="O19" s="53"/>
      <c r="P19" s="53"/>
      <c r="Q19" s="53"/>
      <c r="R19" s="53"/>
      <c r="S19" s="53"/>
      <c r="T19" s="53"/>
      <c r="U19" s="53"/>
      <c r="V19" s="53"/>
      <c r="W19" s="53"/>
      <c r="X19" s="53"/>
      <c r="Y19" s="53"/>
    </row>
    <row r="20" spans="1:25" s="54" customFormat="1" ht="46.5" customHeight="1" x14ac:dyDescent="0.25">
      <c r="A20" s="13" t="s">
        <v>11</v>
      </c>
      <c r="B20" s="11" t="s">
        <v>171</v>
      </c>
      <c r="C20" s="1" t="s">
        <v>173</v>
      </c>
      <c r="D20" s="1" t="s">
        <v>9</v>
      </c>
      <c r="E20" s="16">
        <v>9</v>
      </c>
      <c r="F20" s="16">
        <v>1</v>
      </c>
      <c r="G20" s="16">
        <v>0</v>
      </c>
      <c r="H20" s="38">
        <f t="shared" si="0"/>
        <v>10</v>
      </c>
      <c r="I20" s="48" t="s">
        <v>26</v>
      </c>
      <c r="J20" s="39" t="s">
        <v>176</v>
      </c>
      <c r="K20" s="10" t="s">
        <v>146</v>
      </c>
      <c r="L20" s="10" t="s">
        <v>146</v>
      </c>
      <c r="M20" s="53"/>
      <c r="N20" s="53"/>
      <c r="O20" s="53"/>
      <c r="P20" s="53"/>
      <c r="Q20" s="53"/>
      <c r="R20" s="53"/>
      <c r="S20" s="53"/>
      <c r="T20" s="53"/>
      <c r="U20" s="53"/>
      <c r="V20" s="53"/>
      <c r="W20" s="53"/>
      <c r="X20" s="53"/>
      <c r="Y20" s="53"/>
    </row>
    <row r="21" spans="1:25" ht="47.25" x14ac:dyDescent="0.25">
      <c r="A21" s="13" t="s">
        <v>11</v>
      </c>
      <c r="B21" s="11" t="s">
        <v>171</v>
      </c>
      <c r="C21" s="1" t="s">
        <v>173</v>
      </c>
      <c r="D21" s="34" t="s">
        <v>28</v>
      </c>
      <c r="E21" s="16">
        <v>9</v>
      </c>
      <c r="F21" s="16">
        <v>1</v>
      </c>
      <c r="G21" s="16">
        <v>0</v>
      </c>
      <c r="H21" s="29">
        <f t="shared" si="0"/>
        <v>10</v>
      </c>
      <c r="I21" s="15"/>
      <c r="J21" s="39" t="s">
        <v>176</v>
      </c>
      <c r="K21" s="10" t="s">
        <v>146</v>
      </c>
      <c r="L21" s="10" t="s">
        <v>146</v>
      </c>
    </row>
    <row r="22" spans="1:25" ht="47.25" x14ac:dyDescent="0.25">
      <c r="A22" s="13" t="s">
        <v>11</v>
      </c>
      <c r="B22" s="11" t="s">
        <v>56</v>
      </c>
      <c r="C22" s="1" t="s">
        <v>56</v>
      </c>
      <c r="D22" s="1" t="s">
        <v>9</v>
      </c>
      <c r="E22" s="16">
        <v>6</v>
      </c>
      <c r="F22" s="16">
        <v>1</v>
      </c>
      <c r="G22" s="16">
        <v>0</v>
      </c>
      <c r="H22" s="38">
        <f t="shared" si="0"/>
        <v>7</v>
      </c>
      <c r="I22" s="40" t="s">
        <v>42</v>
      </c>
      <c r="J22" s="39" t="s">
        <v>57</v>
      </c>
      <c r="K22" s="33" t="s">
        <v>21</v>
      </c>
      <c r="L22" s="33" t="s">
        <v>21</v>
      </c>
    </row>
    <row r="23" spans="1:25" ht="47.25" x14ac:dyDescent="0.25">
      <c r="A23" s="13" t="s">
        <v>11</v>
      </c>
      <c r="B23" s="11" t="s">
        <v>56</v>
      </c>
      <c r="C23" s="1" t="s">
        <v>56</v>
      </c>
      <c r="D23" s="18" t="s">
        <v>18</v>
      </c>
      <c r="E23" s="16">
        <v>7</v>
      </c>
      <c r="F23" s="16">
        <v>2</v>
      </c>
      <c r="G23" s="16">
        <v>0</v>
      </c>
      <c r="H23" s="38">
        <f t="shared" si="0"/>
        <v>9</v>
      </c>
      <c r="I23" s="40" t="s">
        <v>42</v>
      </c>
      <c r="J23" s="39" t="s">
        <v>102</v>
      </c>
      <c r="K23" s="33" t="s">
        <v>21</v>
      </c>
      <c r="L23" s="33" t="s">
        <v>21</v>
      </c>
    </row>
    <row r="24" spans="1:25" ht="47.25" x14ac:dyDescent="0.25">
      <c r="A24" s="13" t="s">
        <v>11</v>
      </c>
      <c r="B24" s="11" t="s">
        <v>66</v>
      </c>
      <c r="C24" s="1" t="s">
        <v>66</v>
      </c>
      <c r="D24" s="1" t="s">
        <v>9</v>
      </c>
      <c r="E24" s="16">
        <v>4</v>
      </c>
      <c r="F24" s="16">
        <v>4</v>
      </c>
      <c r="G24" s="16">
        <v>0</v>
      </c>
      <c r="H24" s="38">
        <f t="shared" si="0"/>
        <v>8</v>
      </c>
      <c r="I24" s="15" t="s">
        <v>13</v>
      </c>
      <c r="J24" s="39" t="s">
        <v>87</v>
      </c>
      <c r="K24" s="33" t="s">
        <v>21</v>
      </c>
      <c r="L24" s="33" t="s">
        <v>21</v>
      </c>
    </row>
    <row r="25" spans="1:25" ht="110.25" x14ac:dyDescent="0.25">
      <c r="A25" s="13" t="s">
        <v>11</v>
      </c>
      <c r="B25" s="11" t="s">
        <v>66</v>
      </c>
      <c r="C25" s="1" t="s">
        <v>66</v>
      </c>
      <c r="D25" s="18" t="s">
        <v>18</v>
      </c>
      <c r="E25" s="16">
        <v>4</v>
      </c>
      <c r="F25" s="16">
        <v>4</v>
      </c>
      <c r="G25" s="16">
        <v>0</v>
      </c>
      <c r="H25" s="38">
        <f t="shared" si="0"/>
        <v>8</v>
      </c>
      <c r="I25" s="15" t="s">
        <v>13</v>
      </c>
      <c r="J25" s="39" t="s">
        <v>67</v>
      </c>
      <c r="K25" s="33" t="s">
        <v>21</v>
      </c>
      <c r="L25" s="33" t="s">
        <v>21</v>
      </c>
    </row>
    <row r="26" spans="1:25" ht="47.25" x14ac:dyDescent="0.25">
      <c r="A26" s="13" t="s">
        <v>11</v>
      </c>
      <c r="B26" s="11" t="s">
        <v>72</v>
      </c>
      <c r="C26" s="1" t="s">
        <v>72</v>
      </c>
      <c r="D26" s="1" t="s">
        <v>9</v>
      </c>
      <c r="E26" s="16">
        <v>7</v>
      </c>
      <c r="F26" s="16">
        <v>2</v>
      </c>
      <c r="G26" s="16">
        <v>0</v>
      </c>
      <c r="H26" s="38">
        <f t="shared" si="0"/>
        <v>9</v>
      </c>
      <c r="I26" s="15" t="s">
        <v>13</v>
      </c>
      <c r="J26" s="39" t="s">
        <v>168</v>
      </c>
      <c r="K26" s="33" t="s">
        <v>21</v>
      </c>
      <c r="L26" s="33" t="s">
        <v>21</v>
      </c>
    </row>
    <row r="27" spans="1:25" ht="31.5" x14ac:dyDescent="0.25">
      <c r="A27" s="13" t="s">
        <v>11</v>
      </c>
      <c r="B27" s="11" t="s">
        <v>72</v>
      </c>
      <c r="C27" s="1" t="s">
        <v>72</v>
      </c>
      <c r="D27" s="18" t="s">
        <v>18</v>
      </c>
      <c r="E27" s="16">
        <v>6</v>
      </c>
      <c r="F27" s="16">
        <v>2</v>
      </c>
      <c r="G27" s="16">
        <v>0</v>
      </c>
      <c r="H27" s="38">
        <f t="shared" si="0"/>
        <v>8</v>
      </c>
      <c r="I27" s="15" t="s">
        <v>13</v>
      </c>
      <c r="J27" s="39" t="s">
        <v>88</v>
      </c>
      <c r="K27" s="33" t="s">
        <v>21</v>
      </c>
      <c r="L27" s="33" t="s">
        <v>21</v>
      </c>
    </row>
    <row r="28" spans="1:25" ht="47.25" x14ac:dyDescent="0.25">
      <c r="A28" s="13" t="s">
        <v>11</v>
      </c>
      <c r="B28" s="11" t="s">
        <v>198</v>
      </c>
      <c r="C28" s="1" t="s">
        <v>198</v>
      </c>
      <c r="D28" s="1" t="s">
        <v>9</v>
      </c>
      <c r="E28" s="16">
        <v>0</v>
      </c>
      <c r="F28" s="16">
        <v>0</v>
      </c>
      <c r="G28" s="16">
        <v>1</v>
      </c>
      <c r="H28" s="38">
        <v>1</v>
      </c>
      <c r="I28" s="15" t="s">
        <v>13</v>
      </c>
      <c r="J28" s="39" t="s">
        <v>199</v>
      </c>
      <c r="K28" s="10" t="s">
        <v>12</v>
      </c>
      <c r="L28" s="33"/>
    </row>
    <row r="29" spans="1:25" ht="47.25" x14ac:dyDescent="0.25">
      <c r="A29" s="35" t="s">
        <v>40</v>
      </c>
      <c r="B29" s="27" t="s">
        <v>27</v>
      </c>
      <c r="C29" s="34" t="s">
        <v>27</v>
      </c>
      <c r="D29" s="1" t="s">
        <v>9</v>
      </c>
      <c r="E29" s="28">
        <v>19</v>
      </c>
      <c r="F29" s="28">
        <v>1</v>
      </c>
      <c r="G29" s="28">
        <v>0</v>
      </c>
      <c r="H29" s="29">
        <f t="shared" si="0"/>
        <v>20</v>
      </c>
      <c r="I29" s="15" t="s">
        <v>13</v>
      </c>
      <c r="J29" s="31" t="s">
        <v>29</v>
      </c>
      <c r="K29" s="32" t="s">
        <v>32</v>
      </c>
      <c r="L29" s="10" t="s">
        <v>32</v>
      </c>
    </row>
    <row r="30" spans="1:25" ht="47.25" x14ac:dyDescent="0.25">
      <c r="A30" s="35" t="s">
        <v>40</v>
      </c>
      <c r="B30" s="27" t="s">
        <v>27</v>
      </c>
      <c r="C30" s="34" t="s">
        <v>27</v>
      </c>
      <c r="D30" s="18" t="s">
        <v>18</v>
      </c>
      <c r="E30" s="28">
        <v>7</v>
      </c>
      <c r="F30" s="28">
        <v>2</v>
      </c>
      <c r="G30" s="28">
        <v>0</v>
      </c>
      <c r="H30" s="29">
        <f t="shared" si="0"/>
        <v>9</v>
      </c>
      <c r="I30" s="15" t="s">
        <v>13</v>
      </c>
      <c r="J30" s="31" t="s">
        <v>30</v>
      </c>
      <c r="K30" s="23" t="s">
        <v>21</v>
      </c>
      <c r="L30" s="23" t="s">
        <v>21</v>
      </c>
    </row>
    <row r="31" spans="1:25" ht="63" x14ac:dyDescent="0.25">
      <c r="A31" s="35" t="s">
        <v>40</v>
      </c>
      <c r="B31" s="27" t="s">
        <v>27</v>
      </c>
      <c r="C31" s="34" t="s">
        <v>27</v>
      </c>
      <c r="D31" s="34" t="s">
        <v>75</v>
      </c>
      <c r="E31" s="28">
        <v>15</v>
      </c>
      <c r="F31" s="28">
        <v>0</v>
      </c>
      <c r="G31" s="28">
        <v>0</v>
      </c>
      <c r="H31" s="29">
        <f t="shared" si="0"/>
        <v>15</v>
      </c>
      <c r="I31" s="30"/>
      <c r="J31" s="31" t="s">
        <v>31</v>
      </c>
      <c r="K31" s="10" t="s">
        <v>12</v>
      </c>
      <c r="L31" s="32"/>
    </row>
    <row r="32" spans="1:25" ht="47.25" x14ac:dyDescent="0.25">
      <c r="A32" s="35" t="s">
        <v>40</v>
      </c>
      <c r="B32" s="27" t="s">
        <v>103</v>
      </c>
      <c r="C32" s="34" t="s">
        <v>103</v>
      </c>
      <c r="D32" s="1" t="s">
        <v>9</v>
      </c>
      <c r="E32" s="28">
        <v>3</v>
      </c>
      <c r="F32" s="28">
        <v>2</v>
      </c>
      <c r="G32" s="28">
        <v>0</v>
      </c>
      <c r="H32" s="29">
        <f t="shared" si="0"/>
        <v>5</v>
      </c>
      <c r="I32" s="15" t="s">
        <v>13</v>
      </c>
      <c r="J32" s="31" t="s">
        <v>104</v>
      </c>
      <c r="K32" s="23" t="s">
        <v>21</v>
      </c>
      <c r="L32" s="23" t="s">
        <v>21</v>
      </c>
    </row>
    <row r="33" spans="1:12" ht="31.5" x14ac:dyDescent="0.25">
      <c r="A33" s="35" t="s">
        <v>40</v>
      </c>
      <c r="B33" s="27" t="s">
        <v>103</v>
      </c>
      <c r="C33" s="34" t="s">
        <v>103</v>
      </c>
      <c r="D33" s="18" t="s">
        <v>18</v>
      </c>
      <c r="E33" s="28">
        <v>3</v>
      </c>
      <c r="F33" s="28">
        <v>2</v>
      </c>
      <c r="G33" s="28">
        <v>0</v>
      </c>
      <c r="H33" s="29">
        <f t="shared" si="0"/>
        <v>5</v>
      </c>
      <c r="I33" s="15" t="s">
        <v>13</v>
      </c>
      <c r="J33" s="31" t="s">
        <v>105</v>
      </c>
      <c r="K33" s="23" t="s">
        <v>21</v>
      </c>
      <c r="L33" s="23" t="s">
        <v>21</v>
      </c>
    </row>
    <row r="34" spans="1:12" ht="47.25" x14ac:dyDescent="0.25">
      <c r="A34" s="35" t="s">
        <v>40</v>
      </c>
      <c r="B34" s="11" t="s">
        <v>46</v>
      </c>
      <c r="C34" s="1" t="s">
        <v>46</v>
      </c>
      <c r="D34" s="1" t="s">
        <v>9</v>
      </c>
      <c r="E34" s="16">
        <v>10</v>
      </c>
      <c r="F34" s="16">
        <v>2</v>
      </c>
      <c r="G34" s="16">
        <v>0</v>
      </c>
      <c r="H34" s="38">
        <f t="shared" si="0"/>
        <v>12</v>
      </c>
      <c r="I34" s="40" t="s">
        <v>13</v>
      </c>
      <c r="J34" s="39" t="s">
        <v>148</v>
      </c>
      <c r="K34" s="10" t="s">
        <v>32</v>
      </c>
      <c r="L34" s="32" t="s">
        <v>32</v>
      </c>
    </row>
    <row r="35" spans="1:12" ht="31.5" x14ac:dyDescent="0.25">
      <c r="A35" s="35" t="s">
        <v>40</v>
      </c>
      <c r="B35" s="11" t="s">
        <v>46</v>
      </c>
      <c r="C35" s="1" t="s">
        <v>46</v>
      </c>
      <c r="D35" s="45" t="s">
        <v>18</v>
      </c>
      <c r="E35" s="16">
        <v>10</v>
      </c>
      <c r="F35" s="16">
        <v>2</v>
      </c>
      <c r="G35" s="16">
        <v>0</v>
      </c>
      <c r="H35" s="38">
        <f t="shared" si="0"/>
        <v>12</v>
      </c>
      <c r="I35" s="30" t="s">
        <v>13</v>
      </c>
      <c r="J35" s="39" t="s">
        <v>149</v>
      </c>
      <c r="K35" s="32" t="s">
        <v>32</v>
      </c>
      <c r="L35" s="32" t="s">
        <v>32</v>
      </c>
    </row>
    <row r="36" spans="1:12" ht="47.25" x14ac:dyDescent="0.25">
      <c r="A36" s="35" t="s">
        <v>40</v>
      </c>
      <c r="B36" s="11" t="s">
        <v>62</v>
      </c>
      <c r="C36" s="1" t="s">
        <v>62</v>
      </c>
      <c r="D36" s="1" t="s">
        <v>9</v>
      </c>
      <c r="E36" s="16">
        <v>2</v>
      </c>
      <c r="F36" s="16">
        <v>1</v>
      </c>
      <c r="G36" s="16">
        <v>0</v>
      </c>
      <c r="H36" s="38">
        <f t="shared" ref="H36:H68" si="1">SUM(E36,F36)</f>
        <v>3</v>
      </c>
      <c r="I36" s="40" t="s">
        <v>13</v>
      </c>
      <c r="J36" s="39" t="s">
        <v>104</v>
      </c>
      <c r="K36" s="23" t="s">
        <v>21</v>
      </c>
      <c r="L36" s="23" t="s">
        <v>21</v>
      </c>
    </row>
    <row r="37" spans="1:12" ht="31.5" x14ac:dyDescent="0.25">
      <c r="A37" s="35" t="s">
        <v>40</v>
      </c>
      <c r="B37" s="27" t="s">
        <v>118</v>
      </c>
      <c r="C37" s="34" t="s">
        <v>62</v>
      </c>
      <c r="D37" s="18" t="s">
        <v>18</v>
      </c>
      <c r="E37" s="28">
        <v>5</v>
      </c>
      <c r="F37" s="28">
        <v>1</v>
      </c>
      <c r="G37" s="28">
        <v>0</v>
      </c>
      <c r="H37" s="29">
        <f t="shared" si="1"/>
        <v>6</v>
      </c>
      <c r="I37" s="15" t="s">
        <v>13</v>
      </c>
      <c r="J37" s="39" t="s">
        <v>190</v>
      </c>
      <c r="K37" s="33" t="s">
        <v>21</v>
      </c>
      <c r="L37" s="23" t="s">
        <v>21</v>
      </c>
    </row>
    <row r="38" spans="1:12" ht="47.25" x14ac:dyDescent="0.25">
      <c r="A38" s="35" t="s">
        <v>40</v>
      </c>
      <c r="B38" s="11" t="s">
        <v>64</v>
      </c>
      <c r="C38" s="1" t="s">
        <v>64</v>
      </c>
      <c r="D38" s="1" t="s">
        <v>9</v>
      </c>
      <c r="E38" s="16">
        <v>10</v>
      </c>
      <c r="F38" s="16">
        <v>1</v>
      </c>
      <c r="G38" s="16">
        <v>0</v>
      </c>
      <c r="H38" s="38">
        <f t="shared" si="1"/>
        <v>11</v>
      </c>
      <c r="I38" s="30" t="s">
        <v>26</v>
      </c>
      <c r="J38" s="39" t="s">
        <v>65</v>
      </c>
      <c r="K38" s="10" t="s">
        <v>12</v>
      </c>
      <c r="L38" s="10" t="s">
        <v>12</v>
      </c>
    </row>
    <row r="39" spans="1:12" ht="47.25" x14ac:dyDescent="0.25">
      <c r="A39" s="35" t="s">
        <v>40</v>
      </c>
      <c r="B39" s="11" t="s">
        <v>64</v>
      </c>
      <c r="C39" s="1" t="s">
        <v>64</v>
      </c>
      <c r="D39" s="18" t="s">
        <v>18</v>
      </c>
      <c r="E39" s="16">
        <v>7</v>
      </c>
      <c r="F39" s="16">
        <v>1</v>
      </c>
      <c r="G39" s="16">
        <v>0</v>
      </c>
      <c r="H39" s="38">
        <f t="shared" si="1"/>
        <v>8</v>
      </c>
      <c r="I39" s="30" t="s">
        <v>26</v>
      </c>
      <c r="J39" s="39" t="s">
        <v>132</v>
      </c>
      <c r="K39" s="10" t="s">
        <v>12</v>
      </c>
      <c r="L39" s="10" t="s">
        <v>12</v>
      </c>
    </row>
    <row r="40" spans="1:12" ht="47.25" x14ac:dyDescent="0.25">
      <c r="A40" s="35" t="s">
        <v>40</v>
      </c>
      <c r="B40" s="27" t="s">
        <v>135</v>
      </c>
      <c r="C40" s="1" t="s">
        <v>135</v>
      </c>
      <c r="D40" s="1" t="s">
        <v>9</v>
      </c>
      <c r="E40" s="28">
        <v>5</v>
      </c>
      <c r="F40" s="28">
        <v>0</v>
      </c>
      <c r="G40" s="28">
        <v>0</v>
      </c>
      <c r="H40" s="29">
        <f t="shared" si="1"/>
        <v>5</v>
      </c>
      <c r="I40" s="15" t="s">
        <v>13</v>
      </c>
      <c r="J40" s="39" t="s">
        <v>138</v>
      </c>
      <c r="K40" s="23" t="s">
        <v>21</v>
      </c>
      <c r="L40" s="32"/>
    </row>
    <row r="41" spans="1:12" ht="47.25" x14ac:dyDescent="0.25">
      <c r="A41" s="35" t="s">
        <v>40</v>
      </c>
      <c r="B41" s="27" t="s">
        <v>135</v>
      </c>
      <c r="C41" s="1" t="s">
        <v>135</v>
      </c>
      <c r="D41" s="18" t="s">
        <v>18</v>
      </c>
      <c r="E41" s="28">
        <v>5</v>
      </c>
      <c r="F41" s="28">
        <v>0</v>
      </c>
      <c r="G41" s="28">
        <v>0</v>
      </c>
      <c r="H41" s="29">
        <f t="shared" si="1"/>
        <v>5</v>
      </c>
      <c r="I41" s="15" t="s">
        <v>13</v>
      </c>
      <c r="J41" s="39" t="s">
        <v>136</v>
      </c>
      <c r="K41" s="33" t="s">
        <v>21</v>
      </c>
      <c r="L41" s="32"/>
    </row>
    <row r="42" spans="1:12" ht="63" x14ac:dyDescent="0.25">
      <c r="A42" s="35" t="s">
        <v>40</v>
      </c>
      <c r="B42" s="27" t="s">
        <v>135</v>
      </c>
      <c r="C42" s="1" t="s">
        <v>137</v>
      </c>
      <c r="D42" s="34" t="s">
        <v>75</v>
      </c>
      <c r="E42" s="28">
        <v>15</v>
      </c>
      <c r="F42" s="28">
        <v>0</v>
      </c>
      <c r="G42" s="28">
        <v>0</v>
      </c>
      <c r="H42" s="29">
        <f t="shared" si="1"/>
        <v>15</v>
      </c>
      <c r="I42" s="30"/>
      <c r="J42" s="39" t="s">
        <v>138</v>
      </c>
      <c r="K42" s="33" t="s">
        <v>12</v>
      </c>
      <c r="L42" s="32"/>
    </row>
    <row r="43" spans="1:12" ht="47.25" x14ac:dyDescent="0.25">
      <c r="A43" s="35" t="s">
        <v>40</v>
      </c>
      <c r="B43" s="11" t="s">
        <v>68</v>
      </c>
      <c r="C43" s="1" t="s">
        <v>68</v>
      </c>
      <c r="D43" s="18" t="s">
        <v>18</v>
      </c>
      <c r="E43" s="16">
        <v>6</v>
      </c>
      <c r="F43" s="16">
        <v>0</v>
      </c>
      <c r="G43" s="16">
        <v>0</v>
      </c>
      <c r="H43" s="38">
        <f t="shared" si="1"/>
        <v>6</v>
      </c>
      <c r="I43" s="40" t="s">
        <v>26</v>
      </c>
      <c r="J43" s="39" t="s">
        <v>71</v>
      </c>
      <c r="K43" s="10" t="s">
        <v>32</v>
      </c>
      <c r="L43" s="10"/>
    </row>
    <row r="44" spans="1:12" ht="47.25" x14ac:dyDescent="0.25">
      <c r="A44" s="35" t="s">
        <v>40</v>
      </c>
      <c r="B44" s="11" t="s">
        <v>68</v>
      </c>
      <c r="C44" s="1" t="s">
        <v>68</v>
      </c>
      <c r="D44" s="1" t="s">
        <v>9</v>
      </c>
      <c r="E44" s="16">
        <v>7</v>
      </c>
      <c r="F44" s="16">
        <v>0</v>
      </c>
      <c r="G44" s="16">
        <v>0</v>
      </c>
      <c r="H44" s="38">
        <f t="shared" si="1"/>
        <v>7</v>
      </c>
      <c r="I44" s="30" t="s">
        <v>26</v>
      </c>
      <c r="J44" s="39" t="s">
        <v>74</v>
      </c>
      <c r="K44" s="10" t="s">
        <v>32</v>
      </c>
      <c r="L44" s="10"/>
    </row>
    <row r="45" spans="1:12" ht="47.25" x14ac:dyDescent="0.25">
      <c r="A45" s="35" t="s">
        <v>40</v>
      </c>
      <c r="B45" s="11" t="s">
        <v>68</v>
      </c>
      <c r="C45" s="1" t="s">
        <v>69</v>
      </c>
      <c r="D45" s="1" t="s">
        <v>9</v>
      </c>
      <c r="E45" s="16">
        <v>2</v>
      </c>
      <c r="F45" s="16">
        <v>0</v>
      </c>
      <c r="G45" s="16">
        <v>0</v>
      </c>
      <c r="H45" s="38">
        <f t="shared" si="1"/>
        <v>2</v>
      </c>
      <c r="I45" s="30" t="s">
        <v>26</v>
      </c>
      <c r="J45" s="39" t="s">
        <v>74</v>
      </c>
      <c r="K45" s="10" t="s">
        <v>32</v>
      </c>
      <c r="L45" s="10"/>
    </row>
    <row r="46" spans="1:12" ht="47.25" x14ac:dyDescent="0.25">
      <c r="A46" s="35" t="s">
        <v>40</v>
      </c>
      <c r="B46" s="11" t="s">
        <v>68</v>
      </c>
      <c r="C46" s="1" t="s">
        <v>70</v>
      </c>
      <c r="D46" s="1" t="s">
        <v>9</v>
      </c>
      <c r="E46" s="16">
        <v>3</v>
      </c>
      <c r="F46" s="16">
        <v>0</v>
      </c>
      <c r="G46" s="16">
        <v>0</v>
      </c>
      <c r="H46" s="38">
        <f t="shared" si="1"/>
        <v>3</v>
      </c>
      <c r="I46" s="30" t="s">
        <v>26</v>
      </c>
      <c r="J46" s="39" t="s">
        <v>74</v>
      </c>
      <c r="K46" s="10" t="s">
        <v>32</v>
      </c>
      <c r="L46" s="10"/>
    </row>
    <row r="47" spans="1:12" ht="63" x14ac:dyDescent="0.25">
      <c r="A47" s="35" t="s">
        <v>40</v>
      </c>
      <c r="B47" s="11" t="s">
        <v>112</v>
      </c>
      <c r="C47" s="1" t="s">
        <v>112</v>
      </c>
      <c r="D47" s="1" t="s">
        <v>84</v>
      </c>
      <c r="E47" s="16">
        <v>3</v>
      </c>
      <c r="F47" s="16">
        <v>2</v>
      </c>
      <c r="G47" s="16">
        <v>0</v>
      </c>
      <c r="H47" s="64">
        <f t="shared" si="1"/>
        <v>5</v>
      </c>
      <c r="I47" s="48" t="s">
        <v>19</v>
      </c>
      <c r="J47" s="14" t="s">
        <v>113</v>
      </c>
      <c r="K47" s="10" t="s">
        <v>93</v>
      </c>
      <c r="L47" s="10" t="s">
        <v>93</v>
      </c>
    </row>
    <row r="48" spans="1:12" ht="47.25" x14ac:dyDescent="0.25">
      <c r="A48" s="35" t="s">
        <v>40</v>
      </c>
      <c r="B48" s="11" t="s">
        <v>112</v>
      </c>
      <c r="C48" s="1" t="s">
        <v>112</v>
      </c>
      <c r="D48" s="1" t="s">
        <v>9</v>
      </c>
      <c r="E48" s="16">
        <v>3</v>
      </c>
      <c r="F48" s="16">
        <v>2</v>
      </c>
      <c r="G48" s="16">
        <v>0</v>
      </c>
      <c r="H48" s="64">
        <f t="shared" si="1"/>
        <v>5</v>
      </c>
      <c r="I48" s="48" t="s">
        <v>19</v>
      </c>
      <c r="J48" s="57" t="s">
        <v>114</v>
      </c>
      <c r="K48" s="10" t="s">
        <v>12</v>
      </c>
      <c r="L48" s="10" t="s">
        <v>12</v>
      </c>
    </row>
    <row r="49" spans="1:12" ht="63" x14ac:dyDescent="0.25">
      <c r="A49" s="35" t="s">
        <v>40</v>
      </c>
      <c r="B49" s="11" t="s">
        <v>112</v>
      </c>
      <c r="C49" s="1" t="s">
        <v>112</v>
      </c>
      <c r="D49" s="1" t="s">
        <v>75</v>
      </c>
      <c r="E49" s="16">
        <v>13</v>
      </c>
      <c r="F49" s="16">
        <v>2</v>
      </c>
      <c r="G49" s="16">
        <v>0</v>
      </c>
      <c r="H49" s="38">
        <f t="shared" si="1"/>
        <v>15</v>
      </c>
      <c r="I49" s="40"/>
      <c r="J49" s="14" t="s">
        <v>115</v>
      </c>
      <c r="K49" s="10" t="s">
        <v>12</v>
      </c>
      <c r="L49" s="10" t="s">
        <v>12</v>
      </c>
    </row>
    <row r="50" spans="1:12" ht="47.25" x14ac:dyDescent="0.25">
      <c r="A50" s="35" t="s">
        <v>40</v>
      </c>
      <c r="B50" s="11" t="s">
        <v>112</v>
      </c>
      <c r="C50" s="1" t="s">
        <v>116</v>
      </c>
      <c r="D50" s="1" t="s">
        <v>9</v>
      </c>
      <c r="E50" s="16">
        <v>3</v>
      </c>
      <c r="F50" s="16">
        <v>2</v>
      </c>
      <c r="G50" s="16">
        <v>0</v>
      </c>
      <c r="H50" s="64">
        <f t="shared" si="1"/>
        <v>5</v>
      </c>
      <c r="I50" s="48" t="s">
        <v>19</v>
      </c>
      <c r="J50" s="14" t="s">
        <v>115</v>
      </c>
      <c r="K50" s="10" t="s">
        <v>12</v>
      </c>
      <c r="L50" s="10" t="s">
        <v>12</v>
      </c>
    </row>
    <row r="51" spans="1:12" ht="63" x14ac:dyDescent="0.25">
      <c r="A51" s="35" t="s">
        <v>40</v>
      </c>
      <c r="B51" s="11" t="s">
        <v>118</v>
      </c>
      <c r="C51" s="34" t="s">
        <v>117</v>
      </c>
      <c r="D51" s="1" t="s">
        <v>9</v>
      </c>
      <c r="E51" s="16">
        <v>3</v>
      </c>
      <c r="F51" s="16">
        <v>2</v>
      </c>
      <c r="G51" s="16">
        <v>0</v>
      </c>
      <c r="H51" s="64">
        <f t="shared" si="1"/>
        <v>5</v>
      </c>
      <c r="I51" s="48" t="s">
        <v>19</v>
      </c>
      <c r="J51" s="14" t="s">
        <v>115</v>
      </c>
      <c r="K51" s="10" t="s">
        <v>12</v>
      </c>
      <c r="L51" s="10" t="s">
        <v>12</v>
      </c>
    </row>
    <row r="52" spans="1:12" ht="63" x14ac:dyDescent="0.25">
      <c r="A52" s="35" t="s">
        <v>40</v>
      </c>
      <c r="B52" s="11" t="s">
        <v>139</v>
      </c>
      <c r="C52" s="1" t="s">
        <v>139</v>
      </c>
      <c r="D52" s="1" t="s">
        <v>84</v>
      </c>
      <c r="E52" s="16">
        <v>22</v>
      </c>
      <c r="F52" s="16">
        <v>0</v>
      </c>
      <c r="G52" s="16">
        <v>0</v>
      </c>
      <c r="H52" s="64">
        <f t="shared" si="1"/>
        <v>22</v>
      </c>
      <c r="I52" s="48" t="s">
        <v>13</v>
      </c>
      <c r="J52" s="14" t="s">
        <v>140</v>
      </c>
      <c r="K52" s="10" t="s">
        <v>93</v>
      </c>
      <c r="L52" s="10"/>
    </row>
    <row r="53" spans="1:12" ht="47.25" x14ac:dyDescent="0.25">
      <c r="A53" s="35" t="s">
        <v>40</v>
      </c>
      <c r="B53" s="11" t="s">
        <v>139</v>
      </c>
      <c r="C53" s="1" t="s">
        <v>139</v>
      </c>
      <c r="D53" s="1" t="s">
        <v>9</v>
      </c>
      <c r="E53" s="16">
        <v>25</v>
      </c>
      <c r="F53" s="16">
        <v>0</v>
      </c>
      <c r="G53" s="16">
        <v>0</v>
      </c>
      <c r="H53" s="64">
        <f t="shared" si="1"/>
        <v>25</v>
      </c>
      <c r="I53" s="48" t="s">
        <v>13</v>
      </c>
      <c r="J53" s="14" t="s">
        <v>141</v>
      </c>
      <c r="K53" s="10" t="s">
        <v>32</v>
      </c>
      <c r="L53" s="10"/>
    </row>
    <row r="54" spans="1:12" ht="47.25" x14ac:dyDescent="0.25">
      <c r="A54" s="35" t="s">
        <v>40</v>
      </c>
      <c r="B54" s="11" t="s">
        <v>139</v>
      </c>
      <c r="C54" s="1" t="s">
        <v>142</v>
      </c>
      <c r="D54" s="1" t="s">
        <v>9</v>
      </c>
      <c r="E54" s="16">
        <v>3</v>
      </c>
      <c r="F54" s="16">
        <v>0</v>
      </c>
      <c r="G54" s="16">
        <v>0</v>
      </c>
      <c r="H54" s="64">
        <f t="shared" si="1"/>
        <v>3</v>
      </c>
      <c r="I54" s="48" t="s">
        <v>13</v>
      </c>
      <c r="J54" s="14" t="s">
        <v>141</v>
      </c>
      <c r="K54" s="10" t="s">
        <v>32</v>
      </c>
      <c r="L54" s="10"/>
    </row>
    <row r="55" spans="1:12" ht="47.25" x14ac:dyDescent="0.25">
      <c r="A55" s="35" t="s">
        <v>40</v>
      </c>
      <c r="B55" s="11" t="s">
        <v>139</v>
      </c>
      <c r="C55" s="1" t="s">
        <v>143</v>
      </c>
      <c r="D55" s="1" t="s">
        <v>9</v>
      </c>
      <c r="E55" s="16">
        <v>5</v>
      </c>
      <c r="F55" s="16">
        <v>0</v>
      </c>
      <c r="G55" s="16">
        <v>0</v>
      </c>
      <c r="H55" s="64">
        <f t="shared" si="1"/>
        <v>5</v>
      </c>
      <c r="I55" s="48" t="s">
        <v>13</v>
      </c>
      <c r="J55" s="14" t="s">
        <v>141</v>
      </c>
      <c r="K55" s="10" t="s">
        <v>32</v>
      </c>
      <c r="L55" s="10"/>
    </row>
    <row r="56" spans="1:12" ht="47.25" x14ac:dyDescent="0.25">
      <c r="A56" s="35" t="s">
        <v>40</v>
      </c>
      <c r="B56" s="11" t="s">
        <v>139</v>
      </c>
      <c r="C56" s="45" t="s">
        <v>197</v>
      </c>
      <c r="D56" s="1" t="s">
        <v>9</v>
      </c>
      <c r="E56" s="82">
        <v>3</v>
      </c>
      <c r="F56" s="82">
        <v>0</v>
      </c>
      <c r="G56" s="82">
        <v>3</v>
      </c>
      <c r="H56" s="83">
        <v>6</v>
      </c>
      <c r="I56" s="48" t="s">
        <v>13</v>
      </c>
      <c r="J56" s="14" t="s">
        <v>141</v>
      </c>
      <c r="K56" s="10" t="s">
        <v>32</v>
      </c>
      <c r="L56" s="10"/>
    </row>
    <row r="57" spans="1:12" ht="47.25" x14ac:dyDescent="0.25">
      <c r="A57" s="24" t="s">
        <v>16</v>
      </c>
      <c r="B57" s="25" t="s">
        <v>15</v>
      </c>
      <c r="C57" s="18" t="s">
        <v>17</v>
      </c>
      <c r="D57" s="1" t="s">
        <v>9</v>
      </c>
      <c r="E57" s="19">
        <v>4</v>
      </c>
      <c r="F57" s="19">
        <v>0</v>
      </c>
      <c r="G57" s="19">
        <v>0</v>
      </c>
      <c r="H57" s="20">
        <f t="shared" si="1"/>
        <v>4</v>
      </c>
      <c r="I57" s="21" t="s">
        <v>19</v>
      </c>
      <c r="J57" s="22" t="s">
        <v>20</v>
      </c>
      <c r="K57" s="33" t="s">
        <v>21</v>
      </c>
      <c r="L57" s="23"/>
    </row>
    <row r="58" spans="1:12" ht="47.25" x14ac:dyDescent="0.25">
      <c r="A58" s="24" t="s">
        <v>16</v>
      </c>
      <c r="B58" s="25" t="s">
        <v>15</v>
      </c>
      <c r="C58" s="18" t="s">
        <v>17</v>
      </c>
      <c r="D58" s="45" t="s">
        <v>18</v>
      </c>
      <c r="E58" s="19">
        <v>4</v>
      </c>
      <c r="F58" s="19">
        <v>0</v>
      </c>
      <c r="G58" s="19">
        <v>0</v>
      </c>
      <c r="H58" s="20">
        <f t="shared" si="1"/>
        <v>4</v>
      </c>
      <c r="I58" s="21" t="s">
        <v>19</v>
      </c>
      <c r="J58" s="22" t="s">
        <v>76</v>
      </c>
      <c r="K58" s="33" t="s">
        <v>21</v>
      </c>
      <c r="L58" s="23"/>
    </row>
    <row r="59" spans="1:12" ht="31.5" x14ac:dyDescent="0.25">
      <c r="A59" s="24" t="s">
        <v>16</v>
      </c>
      <c r="B59" s="72" t="s">
        <v>192</v>
      </c>
      <c r="C59" s="45" t="s">
        <v>193</v>
      </c>
      <c r="D59" s="45" t="s">
        <v>18</v>
      </c>
      <c r="E59" s="19">
        <v>3</v>
      </c>
      <c r="F59" s="19">
        <v>0</v>
      </c>
      <c r="G59" s="19">
        <v>0</v>
      </c>
      <c r="H59" s="20">
        <f t="shared" si="1"/>
        <v>3</v>
      </c>
      <c r="I59" s="30" t="s">
        <v>26</v>
      </c>
      <c r="J59" s="73" t="s">
        <v>194</v>
      </c>
      <c r="K59" s="23" t="s">
        <v>21</v>
      </c>
      <c r="L59" s="23"/>
    </row>
    <row r="60" spans="1:12" ht="47.25" x14ac:dyDescent="0.25">
      <c r="A60" s="24" t="s">
        <v>16</v>
      </c>
      <c r="B60" s="25" t="s">
        <v>162</v>
      </c>
      <c r="C60" s="18" t="s">
        <v>162</v>
      </c>
      <c r="D60" s="1" t="s">
        <v>9</v>
      </c>
      <c r="E60" s="19">
        <v>3</v>
      </c>
      <c r="F60" s="19">
        <v>0</v>
      </c>
      <c r="G60" s="19">
        <v>0</v>
      </c>
      <c r="H60" s="20">
        <f t="shared" si="1"/>
        <v>3</v>
      </c>
      <c r="I60" s="48" t="s">
        <v>13</v>
      </c>
      <c r="J60" s="22" t="s">
        <v>163</v>
      </c>
      <c r="K60" s="23" t="s">
        <v>21</v>
      </c>
      <c r="L60" s="23"/>
    </row>
    <row r="61" spans="1:12" ht="47.25" x14ac:dyDescent="0.25">
      <c r="A61" s="24" t="s">
        <v>16</v>
      </c>
      <c r="B61" s="11" t="s">
        <v>110</v>
      </c>
      <c r="C61" s="1" t="s">
        <v>110</v>
      </c>
      <c r="D61" s="1" t="s">
        <v>9</v>
      </c>
      <c r="E61" s="16">
        <v>4</v>
      </c>
      <c r="F61" s="16">
        <v>0</v>
      </c>
      <c r="G61" s="16">
        <v>0</v>
      </c>
      <c r="H61" s="38">
        <f t="shared" si="1"/>
        <v>4</v>
      </c>
      <c r="I61" s="48" t="s">
        <v>13</v>
      </c>
      <c r="J61" s="39" t="s">
        <v>111</v>
      </c>
      <c r="K61" s="10" t="s">
        <v>12</v>
      </c>
      <c r="L61" s="32"/>
    </row>
    <row r="62" spans="1:12" ht="31.5" x14ac:dyDescent="0.25">
      <c r="A62" s="24" t="s">
        <v>16</v>
      </c>
      <c r="B62" s="11" t="s">
        <v>110</v>
      </c>
      <c r="C62" s="1" t="s">
        <v>110</v>
      </c>
      <c r="D62" s="1" t="s">
        <v>84</v>
      </c>
      <c r="E62" s="16">
        <v>3</v>
      </c>
      <c r="F62" s="16">
        <v>0</v>
      </c>
      <c r="G62" s="16">
        <v>0</v>
      </c>
      <c r="H62" s="38">
        <f>SUM(E62,F62)</f>
        <v>3</v>
      </c>
      <c r="I62" s="48" t="s">
        <v>13</v>
      </c>
      <c r="J62" s="39" t="s">
        <v>177</v>
      </c>
      <c r="K62" s="10" t="s">
        <v>12</v>
      </c>
      <c r="L62" s="32"/>
    </row>
    <row r="63" spans="1:12" ht="47.25" x14ac:dyDescent="0.25">
      <c r="A63" s="24" t="s">
        <v>16</v>
      </c>
      <c r="B63" s="11" t="s">
        <v>106</v>
      </c>
      <c r="C63" s="1" t="s">
        <v>106</v>
      </c>
      <c r="D63" s="1" t="s">
        <v>9</v>
      </c>
      <c r="E63" s="16">
        <v>4</v>
      </c>
      <c r="F63" s="16">
        <v>0</v>
      </c>
      <c r="G63" s="16">
        <v>0</v>
      </c>
      <c r="H63" s="64">
        <f t="shared" si="1"/>
        <v>4</v>
      </c>
      <c r="I63" s="48" t="s">
        <v>13</v>
      </c>
      <c r="J63" s="14" t="s">
        <v>107</v>
      </c>
      <c r="K63" s="10" t="s">
        <v>108</v>
      </c>
      <c r="L63" s="10"/>
    </row>
    <row r="64" spans="1:12" ht="31.5" x14ac:dyDescent="0.25">
      <c r="A64" s="24" t="s">
        <v>16</v>
      </c>
      <c r="B64" s="11" t="s">
        <v>106</v>
      </c>
      <c r="C64" s="1" t="s">
        <v>106</v>
      </c>
      <c r="D64" s="45" t="s">
        <v>18</v>
      </c>
      <c r="E64" s="28">
        <v>4</v>
      </c>
      <c r="F64" s="16">
        <v>0</v>
      </c>
      <c r="G64" s="16">
        <v>0</v>
      </c>
      <c r="H64" s="29">
        <f t="shared" si="1"/>
        <v>4</v>
      </c>
      <c r="I64" s="48" t="s">
        <v>13</v>
      </c>
      <c r="J64" s="31" t="s">
        <v>109</v>
      </c>
      <c r="K64" s="10" t="s">
        <v>108</v>
      </c>
      <c r="L64" s="32"/>
    </row>
    <row r="65" spans="1:12" ht="110.25" x14ac:dyDescent="0.25">
      <c r="A65" s="24" t="s">
        <v>16</v>
      </c>
      <c r="B65" s="11" t="s">
        <v>182</v>
      </c>
      <c r="C65" s="1" t="s">
        <v>182</v>
      </c>
      <c r="D65" s="1" t="s">
        <v>9</v>
      </c>
      <c r="E65" s="28">
        <v>2</v>
      </c>
      <c r="F65" s="16">
        <v>0</v>
      </c>
      <c r="G65" s="16">
        <v>0</v>
      </c>
      <c r="H65" s="29">
        <f t="shared" si="1"/>
        <v>2</v>
      </c>
      <c r="I65" s="21" t="s">
        <v>19</v>
      </c>
      <c r="J65" s="39" t="s">
        <v>183</v>
      </c>
      <c r="K65" s="10" t="s">
        <v>108</v>
      </c>
      <c r="L65" s="32"/>
    </row>
    <row r="66" spans="1:12" ht="47.25" x14ac:dyDescent="0.25">
      <c r="A66" s="24" t="s">
        <v>16</v>
      </c>
      <c r="B66" s="36" t="s">
        <v>41</v>
      </c>
      <c r="C66" s="37" t="s">
        <v>41</v>
      </c>
      <c r="D66" s="1" t="s">
        <v>9</v>
      </c>
      <c r="E66" s="28">
        <v>3</v>
      </c>
      <c r="F66" s="28">
        <v>3</v>
      </c>
      <c r="G66" s="28">
        <v>0</v>
      </c>
      <c r="H66" s="29">
        <f t="shared" si="1"/>
        <v>6</v>
      </c>
      <c r="I66" s="15" t="s">
        <v>13</v>
      </c>
      <c r="J66" s="31" t="s">
        <v>85</v>
      </c>
      <c r="K66" s="33" t="s">
        <v>21</v>
      </c>
      <c r="L66" s="33" t="s">
        <v>21</v>
      </c>
    </row>
    <row r="67" spans="1:12" ht="50.25" customHeight="1" x14ac:dyDescent="0.25">
      <c r="A67" s="24" t="s">
        <v>16</v>
      </c>
      <c r="B67" s="36" t="s">
        <v>41</v>
      </c>
      <c r="C67" s="37" t="s">
        <v>41</v>
      </c>
      <c r="D67" s="18" t="s">
        <v>18</v>
      </c>
      <c r="E67" s="28">
        <v>3</v>
      </c>
      <c r="F67" s="28">
        <v>3</v>
      </c>
      <c r="G67" s="28">
        <v>0</v>
      </c>
      <c r="H67" s="29">
        <f t="shared" si="1"/>
        <v>6</v>
      </c>
      <c r="I67" s="15" t="s">
        <v>13</v>
      </c>
      <c r="J67" s="31" t="s">
        <v>86</v>
      </c>
      <c r="K67" s="33" t="s">
        <v>21</v>
      </c>
      <c r="L67" s="33" t="s">
        <v>21</v>
      </c>
    </row>
    <row r="68" spans="1:12" ht="50.25" customHeight="1" x14ac:dyDescent="0.25">
      <c r="A68" s="24" t="s">
        <v>16</v>
      </c>
      <c r="B68" s="36" t="s">
        <v>169</v>
      </c>
      <c r="C68" s="37" t="s">
        <v>169</v>
      </c>
      <c r="D68" s="18" t="s">
        <v>18</v>
      </c>
      <c r="E68" s="28">
        <v>4</v>
      </c>
      <c r="F68" s="28">
        <v>0</v>
      </c>
      <c r="G68" s="28">
        <v>0</v>
      </c>
      <c r="H68" s="29">
        <f t="shared" si="1"/>
        <v>4</v>
      </c>
      <c r="I68" s="15" t="s">
        <v>13</v>
      </c>
      <c r="J68" s="39" t="s">
        <v>170</v>
      </c>
      <c r="K68" s="10" t="s">
        <v>12</v>
      </c>
      <c r="L68" s="33"/>
    </row>
    <row r="69" spans="1:12" ht="31.5" x14ac:dyDescent="0.25">
      <c r="A69" s="24" t="s">
        <v>16</v>
      </c>
      <c r="B69" s="36" t="s">
        <v>47</v>
      </c>
      <c r="C69" s="47" t="s">
        <v>48</v>
      </c>
      <c r="D69" s="18" t="s">
        <v>18</v>
      </c>
      <c r="E69" s="28">
        <v>2</v>
      </c>
      <c r="F69" s="28">
        <v>0</v>
      </c>
      <c r="G69" s="28">
        <v>0</v>
      </c>
      <c r="H69" s="29">
        <f t="shared" ref="H69:H102" si="2">SUM(E69,F69)</f>
        <v>2</v>
      </c>
      <c r="I69" s="15" t="s">
        <v>13</v>
      </c>
      <c r="J69" s="31" t="s">
        <v>49</v>
      </c>
      <c r="K69" s="33" t="s">
        <v>21</v>
      </c>
      <c r="L69" s="32"/>
    </row>
    <row r="70" spans="1:12" ht="47.25" x14ac:dyDescent="0.25">
      <c r="A70" s="41" t="s">
        <v>16</v>
      </c>
      <c r="B70" s="36" t="s">
        <v>50</v>
      </c>
      <c r="C70" s="47" t="s">
        <v>51</v>
      </c>
      <c r="D70" s="1" t="s">
        <v>9</v>
      </c>
      <c r="E70" s="28">
        <v>3</v>
      </c>
      <c r="F70" s="28">
        <v>0</v>
      </c>
      <c r="G70" s="28">
        <v>0</v>
      </c>
      <c r="H70" s="29">
        <f t="shared" si="2"/>
        <v>3</v>
      </c>
      <c r="I70" s="15" t="s">
        <v>13</v>
      </c>
      <c r="J70" s="39" t="s">
        <v>128</v>
      </c>
      <c r="K70" s="33" t="s">
        <v>21</v>
      </c>
      <c r="L70" s="32"/>
    </row>
    <row r="71" spans="1:12" ht="47.25" x14ac:dyDescent="0.25">
      <c r="A71" s="41" t="s">
        <v>16</v>
      </c>
      <c r="B71" s="43" t="s">
        <v>60</v>
      </c>
      <c r="C71" s="37" t="s">
        <v>60</v>
      </c>
      <c r="D71" s="1" t="s">
        <v>9</v>
      </c>
      <c r="E71" s="16">
        <v>7</v>
      </c>
      <c r="F71" s="16">
        <v>1</v>
      </c>
      <c r="G71" s="16">
        <v>0</v>
      </c>
      <c r="H71" s="38">
        <f t="shared" si="2"/>
        <v>8</v>
      </c>
      <c r="I71" s="15" t="s">
        <v>13</v>
      </c>
      <c r="J71" s="39" t="s">
        <v>79</v>
      </c>
      <c r="K71" s="10" t="s">
        <v>12</v>
      </c>
      <c r="L71" s="10" t="s">
        <v>12</v>
      </c>
    </row>
    <row r="72" spans="1:12" ht="31.5" x14ac:dyDescent="0.25">
      <c r="A72" s="24" t="s">
        <v>16</v>
      </c>
      <c r="B72" s="43" t="s">
        <v>60</v>
      </c>
      <c r="C72" s="37" t="s">
        <v>60</v>
      </c>
      <c r="D72" s="18" t="s">
        <v>18</v>
      </c>
      <c r="E72" s="16">
        <v>7</v>
      </c>
      <c r="F72" s="16">
        <v>2</v>
      </c>
      <c r="G72" s="16">
        <v>0</v>
      </c>
      <c r="H72" s="38">
        <f t="shared" si="2"/>
        <v>9</v>
      </c>
      <c r="I72" s="15" t="s">
        <v>13</v>
      </c>
      <c r="J72" s="39" t="s">
        <v>61</v>
      </c>
      <c r="K72" s="10" t="s">
        <v>12</v>
      </c>
      <c r="L72" s="10" t="s">
        <v>12</v>
      </c>
    </row>
    <row r="73" spans="1:12" ht="31.5" x14ac:dyDescent="0.25">
      <c r="A73" s="49" t="s">
        <v>16</v>
      </c>
      <c r="B73" s="17" t="s">
        <v>83</v>
      </c>
      <c r="C73" s="18" t="s">
        <v>83</v>
      </c>
      <c r="D73" s="18" t="s">
        <v>84</v>
      </c>
      <c r="E73" s="19">
        <v>4</v>
      </c>
      <c r="F73" s="19">
        <v>2</v>
      </c>
      <c r="G73" s="19">
        <v>0</v>
      </c>
      <c r="H73" s="38">
        <f t="shared" si="2"/>
        <v>6</v>
      </c>
      <c r="I73" s="48" t="s">
        <v>13</v>
      </c>
      <c r="J73" s="22" t="s">
        <v>150</v>
      </c>
      <c r="K73" s="33" t="s">
        <v>21</v>
      </c>
      <c r="L73" s="33" t="s">
        <v>21</v>
      </c>
    </row>
    <row r="74" spans="1:12" ht="47.25" x14ac:dyDescent="0.25">
      <c r="A74" s="26" t="s">
        <v>24</v>
      </c>
      <c r="B74" s="17" t="s">
        <v>22</v>
      </c>
      <c r="C74" s="18" t="s">
        <v>22</v>
      </c>
      <c r="D74" s="1" t="s">
        <v>9</v>
      </c>
      <c r="E74" s="19">
        <v>6</v>
      </c>
      <c r="F74" s="19">
        <v>2</v>
      </c>
      <c r="G74" s="19">
        <v>0</v>
      </c>
      <c r="H74" s="20">
        <f t="shared" si="2"/>
        <v>8</v>
      </c>
      <c r="I74" s="21" t="s">
        <v>13</v>
      </c>
      <c r="J74" s="22" t="s">
        <v>23</v>
      </c>
      <c r="K74" s="33" t="s">
        <v>21</v>
      </c>
      <c r="L74" s="23" t="s">
        <v>21</v>
      </c>
    </row>
    <row r="75" spans="1:12" ht="47.25" x14ac:dyDescent="0.25">
      <c r="A75" s="26" t="s">
        <v>24</v>
      </c>
      <c r="B75" s="11" t="s">
        <v>52</v>
      </c>
      <c r="C75" s="1" t="s">
        <v>52</v>
      </c>
      <c r="D75" s="1" t="s">
        <v>9</v>
      </c>
      <c r="E75" s="16">
        <v>10</v>
      </c>
      <c r="F75" s="16">
        <v>2</v>
      </c>
      <c r="G75" s="16">
        <v>0</v>
      </c>
      <c r="H75" s="38">
        <f t="shared" si="2"/>
        <v>12</v>
      </c>
      <c r="I75" s="21" t="s">
        <v>19</v>
      </c>
      <c r="J75" s="39" t="s">
        <v>54</v>
      </c>
      <c r="K75" s="10" t="s">
        <v>12</v>
      </c>
      <c r="L75" s="10" t="s">
        <v>12</v>
      </c>
    </row>
    <row r="76" spans="1:12" ht="31.5" x14ac:dyDescent="0.25">
      <c r="A76" s="26" t="s">
        <v>24</v>
      </c>
      <c r="B76" s="11" t="s">
        <v>52</v>
      </c>
      <c r="C76" s="1" t="s">
        <v>52</v>
      </c>
      <c r="D76" s="18" t="s">
        <v>18</v>
      </c>
      <c r="E76" s="16">
        <v>8</v>
      </c>
      <c r="F76" s="16">
        <v>2</v>
      </c>
      <c r="G76" s="16">
        <v>0</v>
      </c>
      <c r="H76" s="38">
        <f t="shared" si="2"/>
        <v>10</v>
      </c>
      <c r="I76" s="21" t="s">
        <v>19</v>
      </c>
      <c r="J76" s="39" t="s">
        <v>53</v>
      </c>
      <c r="K76" s="10" t="s">
        <v>12</v>
      </c>
      <c r="L76" s="10" t="s">
        <v>12</v>
      </c>
    </row>
    <row r="77" spans="1:12" ht="63" x14ac:dyDescent="0.25">
      <c r="A77" s="42" t="s">
        <v>24</v>
      </c>
      <c r="B77" s="11" t="s">
        <v>52</v>
      </c>
      <c r="C77" s="1" t="s">
        <v>52</v>
      </c>
      <c r="D77" s="34" t="s">
        <v>75</v>
      </c>
      <c r="E77" s="16">
        <v>15</v>
      </c>
      <c r="F77" s="16">
        <v>0</v>
      </c>
      <c r="G77" s="16">
        <v>0</v>
      </c>
      <c r="H77" s="38">
        <f t="shared" si="2"/>
        <v>15</v>
      </c>
      <c r="I77" s="40"/>
      <c r="J77" s="39" t="s">
        <v>55</v>
      </c>
      <c r="K77" s="10" t="s">
        <v>12</v>
      </c>
      <c r="L77" s="10"/>
    </row>
    <row r="78" spans="1:12" ht="47.25" x14ac:dyDescent="0.25">
      <c r="A78" s="26" t="s">
        <v>24</v>
      </c>
      <c r="B78" s="11" t="s">
        <v>58</v>
      </c>
      <c r="C78" s="1" t="s">
        <v>58</v>
      </c>
      <c r="D78" s="1" t="s">
        <v>9</v>
      </c>
      <c r="E78" s="16">
        <v>2</v>
      </c>
      <c r="F78" s="16">
        <v>0</v>
      </c>
      <c r="G78" s="16">
        <v>0</v>
      </c>
      <c r="H78" s="38">
        <f t="shared" si="2"/>
        <v>2</v>
      </c>
      <c r="I78" s="15" t="s">
        <v>13</v>
      </c>
      <c r="J78" s="39" t="s">
        <v>59</v>
      </c>
      <c r="K78" s="23" t="s">
        <v>21</v>
      </c>
      <c r="L78" s="10"/>
    </row>
    <row r="79" spans="1:12" ht="47.25" x14ac:dyDescent="0.25">
      <c r="A79" s="68" t="s">
        <v>154</v>
      </c>
      <c r="B79" s="11" t="s">
        <v>155</v>
      </c>
      <c r="C79" s="1" t="s">
        <v>155</v>
      </c>
      <c r="D79" s="50" t="s">
        <v>9</v>
      </c>
      <c r="E79" s="16">
        <v>12</v>
      </c>
      <c r="F79" s="16">
        <v>0</v>
      </c>
      <c r="G79" s="16">
        <v>0</v>
      </c>
      <c r="H79" s="64">
        <f t="shared" si="2"/>
        <v>12</v>
      </c>
      <c r="I79" s="51" t="s">
        <v>91</v>
      </c>
      <c r="J79" s="56" t="s">
        <v>156</v>
      </c>
      <c r="K79" s="52" t="s">
        <v>12</v>
      </c>
      <c r="L79" s="52"/>
    </row>
    <row r="80" spans="1:12" ht="31.5" x14ac:dyDescent="0.25">
      <c r="A80" s="68" t="s">
        <v>154</v>
      </c>
      <c r="B80" s="11" t="s">
        <v>155</v>
      </c>
      <c r="C80" s="1" t="s">
        <v>155</v>
      </c>
      <c r="D80" s="50" t="s">
        <v>84</v>
      </c>
      <c r="E80" s="16">
        <v>5</v>
      </c>
      <c r="F80" s="16">
        <v>0</v>
      </c>
      <c r="G80" s="16">
        <v>0</v>
      </c>
      <c r="H80" s="64">
        <f t="shared" si="2"/>
        <v>5</v>
      </c>
      <c r="I80" s="51" t="s">
        <v>91</v>
      </c>
      <c r="J80" s="56" t="s">
        <v>157</v>
      </c>
      <c r="K80" s="52" t="s">
        <v>12</v>
      </c>
      <c r="L80" s="52"/>
    </row>
    <row r="81" spans="1:25" ht="47.25" x14ac:dyDescent="0.25">
      <c r="A81" s="68" t="s">
        <v>154</v>
      </c>
      <c r="B81" s="11" t="s">
        <v>155</v>
      </c>
      <c r="C81" s="1" t="s">
        <v>158</v>
      </c>
      <c r="D81" s="50" t="s">
        <v>9</v>
      </c>
      <c r="E81" s="16">
        <v>5</v>
      </c>
      <c r="F81" s="16">
        <v>0</v>
      </c>
      <c r="G81" s="16">
        <v>0</v>
      </c>
      <c r="H81" s="64">
        <f t="shared" si="2"/>
        <v>5</v>
      </c>
      <c r="I81" s="51" t="s">
        <v>91</v>
      </c>
      <c r="J81" s="56" t="s">
        <v>159</v>
      </c>
      <c r="K81" s="52" t="s">
        <v>12</v>
      </c>
      <c r="L81" s="52"/>
    </row>
    <row r="82" spans="1:25" ht="47.25" x14ac:dyDescent="0.25">
      <c r="A82" s="68" t="s">
        <v>154</v>
      </c>
      <c r="B82" s="11" t="s">
        <v>160</v>
      </c>
      <c r="C82" s="1" t="s">
        <v>160</v>
      </c>
      <c r="D82" s="50" t="s">
        <v>9</v>
      </c>
      <c r="E82" s="16">
        <v>10</v>
      </c>
      <c r="F82" s="16">
        <v>0</v>
      </c>
      <c r="G82" s="16">
        <v>0</v>
      </c>
      <c r="H82" s="64">
        <f t="shared" si="2"/>
        <v>10</v>
      </c>
      <c r="I82" s="51" t="s">
        <v>91</v>
      </c>
      <c r="J82" s="56" t="s">
        <v>161</v>
      </c>
      <c r="K82" s="52" t="s">
        <v>12</v>
      </c>
      <c r="L82" s="52"/>
    </row>
    <row r="83" spans="1:25" s="54" customFormat="1" ht="43.5" customHeight="1" x14ac:dyDescent="0.25">
      <c r="A83" s="55" t="s">
        <v>89</v>
      </c>
      <c r="B83" s="11" t="s">
        <v>90</v>
      </c>
      <c r="C83" s="1" t="s">
        <v>90</v>
      </c>
      <c r="D83" s="50" t="s">
        <v>9</v>
      </c>
      <c r="E83" s="16">
        <v>5</v>
      </c>
      <c r="F83" s="16">
        <v>0</v>
      </c>
      <c r="G83" s="16">
        <v>0</v>
      </c>
      <c r="H83" s="64">
        <f t="shared" si="2"/>
        <v>5</v>
      </c>
      <c r="I83" s="51" t="s">
        <v>91</v>
      </c>
      <c r="J83" s="56" t="s">
        <v>92</v>
      </c>
      <c r="K83" s="52" t="s">
        <v>93</v>
      </c>
      <c r="L83" s="52"/>
      <c r="M83" s="53"/>
      <c r="N83" s="53"/>
      <c r="O83" s="53"/>
      <c r="P83" s="53"/>
      <c r="Q83" s="53"/>
      <c r="R83" s="53"/>
      <c r="S83" s="53"/>
      <c r="T83" s="53"/>
      <c r="U83" s="53"/>
      <c r="V83" s="53"/>
      <c r="W83" s="53"/>
      <c r="X83" s="53"/>
      <c r="Y83" s="53"/>
    </row>
    <row r="84" spans="1:25" s="54" customFormat="1" ht="72.75" customHeight="1" x14ac:dyDescent="0.25">
      <c r="A84" s="55" t="s">
        <v>89</v>
      </c>
      <c r="B84" s="11" t="s">
        <v>90</v>
      </c>
      <c r="C84" s="1" t="s">
        <v>90</v>
      </c>
      <c r="D84" s="50" t="s">
        <v>84</v>
      </c>
      <c r="E84" s="16">
        <v>3</v>
      </c>
      <c r="F84" s="16">
        <v>0</v>
      </c>
      <c r="G84" s="16">
        <v>0</v>
      </c>
      <c r="H84" s="64">
        <f t="shared" si="2"/>
        <v>3</v>
      </c>
      <c r="I84" s="51" t="s">
        <v>91</v>
      </c>
      <c r="J84" s="56" t="s">
        <v>101</v>
      </c>
      <c r="K84" s="52" t="s">
        <v>93</v>
      </c>
      <c r="L84" s="52"/>
      <c r="M84" s="53"/>
      <c r="N84" s="53"/>
      <c r="O84" s="53"/>
      <c r="P84" s="53"/>
      <c r="Q84" s="53"/>
      <c r="R84" s="53"/>
      <c r="S84" s="53"/>
      <c r="T84" s="53"/>
      <c r="U84" s="53"/>
      <c r="V84" s="53"/>
      <c r="W84" s="53"/>
      <c r="X84" s="53"/>
      <c r="Y84" s="53"/>
    </row>
    <row r="85" spans="1:25" s="54" customFormat="1" ht="78.75" customHeight="1" x14ac:dyDescent="0.25">
      <c r="A85" s="55" t="s">
        <v>89</v>
      </c>
      <c r="B85" s="11" t="s">
        <v>94</v>
      </c>
      <c r="C85" s="1" t="s">
        <v>89</v>
      </c>
      <c r="D85" s="50" t="s">
        <v>84</v>
      </c>
      <c r="E85" s="16">
        <v>8</v>
      </c>
      <c r="F85" s="16">
        <v>2</v>
      </c>
      <c r="G85" s="16">
        <v>0</v>
      </c>
      <c r="H85" s="64">
        <f t="shared" si="2"/>
        <v>10</v>
      </c>
      <c r="I85" s="51" t="s">
        <v>91</v>
      </c>
      <c r="J85" s="56" t="s">
        <v>95</v>
      </c>
      <c r="K85" s="52" t="s">
        <v>93</v>
      </c>
      <c r="L85" s="52" t="s">
        <v>93</v>
      </c>
      <c r="M85" s="53"/>
      <c r="N85" s="53"/>
      <c r="O85" s="53"/>
      <c r="P85" s="53"/>
      <c r="Q85" s="53"/>
      <c r="R85" s="53"/>
      <c r="S85" s="53"/>
      <c r="T85" s="53"/>
      <c r="U85" s="53"/>
      <c r="V85" s="53"/>
      <c r="W85" s="53"/>
      <c r="X85" s="53"/>
      <c r="Y85" s="53"/>
    </row>
    <row r="86" spans="1:25" s="54" customFormat="1" ht="78.75" customHeight="1" x14ac:dyDescent="0.25">
      <c r="A86" s="55" t="s">
        <v>89</v>
      </c>
      <c r="B86" s="11" t="s">
        <v>94</v>
      </c>
      <c r="C86" s="1" t="s">
        <v>96</v>
      </c>
      <c r="D86" s="50" t="s">
        <v>9</v>
      </c>
      <c r="E86" s="16">
        <v>6</v>
      </c>
      <c r="F86" s="16">
        <v>2</v>
      </c>
      <c r="G86" s="16">
        <v>0</v>
      </c>
      <c r="H86" s="64">
        <f t="shared" si="2"/>
        <v>8</v>
      </c>
      <c r="I86" s="51" t="s">
        <v>91</v>
      </c>
      <c r="J86" s="56" t="s">
        <v>97</v>
      </c>
      <c r="K86" s="52" t="s">
        <v>93</v>
      </c>
      <c r="L86" s="52" t="s">
        <v>93</v>
      </c>
      <c r="M86" s="53"/>
      <c r="N86" s="53"/>
      <c r="O86" s="53"/>
      <c r="P86" s="53"/>
      <c r="Q86" s="53"/>
      <c r="R86" s="53"/>
      <c r="S86" s="53"/>
      <c r="T86" s="53"/>
      <c r="U86" s="53"/>
      <c r="V86" s="53"/>
      <c r="W86" s="53"/>
      <c r="X86" s="53"/>
      <c r="Y86" s="53"/>
    </row>
    <row r="87" spans="1:25" s="54" customFormat="1" ht="81.75" customHeight="1" x14ac:dyDescent="0.25">
      <c r="A87" s="55" t="s">
        <v>89</v>
      </c>
      <c r="B87" s="11" t="s">
        <v>94</v>
      </c>
      <c r="C87" s="1" t="s">
        <v>98</v>
      </c>
      <c r="D87" s="50" t="s">
        <v>9</v>
      </c>
      <c r="E87" s="16">
        <v>6</v>
      </c>
      <c r="F87" s="16">
        <v>2</v>
      </c>
      <c r="G87" s="16">
        <v>0</v>
      </c>
      <c r="H87" s="64">
        <f t="shared" si="2"/>
        <v>8</v>
      </c>
      <c r="I87" s="51" t="s">
        <v>91</v>
      </c>
      <c r="J87" s="56" t="s">
        <v>97</v>
      </c>
      <c r="K87" s="52" t="s">
        <v>93</v>
      </c>
      <c r="L87" s="52" t="s">
        <v>93</v>
      </c>
      <c r="M87" s="53"/>
      <c r="N87" s="53"/>
      <c r="O87" s="53"/>
      <c r="P87" s="53"/>
      <c r="Q87" s="53"/>
      <c r="R87" s="53"/>
      <c r="S87" s="53"/>
      <c r="T87" s="53"/>
      <c r="U87" s="53"/>
      <c r="V87" s="53"/>
      <c r="W87" s="53"/>
      <c r="X87" s="53"/>
      <c r="Y87" s="53"/>
    </row>
    <row r="88" spans="1:25" s="54" customFormat="1" ht="81.75" customHeight="1" x14ac:dyDescent="0.25">
      <c r="A88" s="55" t="s">
        <v>89</v>
      </c>
      <c r="B88" s="11" t="s">
        <v>184</v>
      </c>
      <c r="C88" s="1" t="s">
        <v>185</v>
      </c>
      <c r="D88" s="50" t="s">
        <v>9</v>
      </c>
      <c r="E88" s="16">
        <v>10</v>
      </c>
      <c r="F88" s="16">
        <v>3</v>
      </c>
      <c r="G88" s="16">
        <v>0</v>
      </c>
      <c r="H88" s="64">
        <f t="shared" si="2"/>
        <v>13</v>
      </c>
      <c r="I88" s="51" t="s">
        <v>91</v>
      </c>
      <c r="J88" s="56" t="s">
        <v>186</v>
      </c>
      <c r="K88" s="52" t="s">
        <v>12</v>
      </c>
      <c r="L88" s="52" t="s">
        <v>12</v>
      </c>
      <c r="M88" s="53"/>
      <c r="N88" s="53"/>
      <c r="O88" s="53"/>
      <c r="P88" s="53"/>
      <c r="Q88" s="53"/>
      <c r="R88" s="53"/>
      <c r="S88" s="53"/>
      <c r="T88" s="53"/>
      <c r="U88" s="53"/>
      <c r="V88" s="53"/>
      <c r="W88" s="53"/>
      <c r="X88" s="53"/>
      <c r="Y88" s="53"/>
    </row>
    <row r="89" spans="1:25" s="54" customFormat="1" ht="81.75" customHeight="1" x14ac:dyDescent="0.25">
      <c r="A89" s="55" t="s">
        <v>89</v>
      </c>
      <c r="B89" s="11" t="s">
        <v>184</v>
      </c>
      <c r="C89" s="1" t="s">
        <v>189</v>
      </c>
      <c r="D89" s="50" t="s">
        <v>9</v>
      </c>
      <c r="E89" s="16">
        <v>10</v>
      </c>
      <c r="F89" s="16">
        <v>3</v>
      </c>
      <c r="G89" s="16">
        <v>0</v>
      </c>
      <c r="H89" s="64">
        <f t="shared" si="2"/>
        <v>13</v>
      </c>
      <c r="I89" s="51" t="s">
        <v>91</v>
      </c>
      <c r="J89" s="56" t="s">
        <v>187</v>
      </c>
      <c r="K89" s="52" t="s">
        <v>12</v>
      </c>
      <c r="L89" s="52" t="s">
        <v>12</v>
      </c>
      <c r="M89" s="53"/>
      <c r="N89" s="53"/>
      <c r="O89" s="53"/>
      <c r="P89" s="53"/>
      <c r="Q89" s="53"/>
      <c r="R89" s="53"/>
      <c r="S89" s="53"/>
      <c r="T89" s="53"/>
      <c r="U89" s="53"/>
      <c r="V89" s="53"/>
      <c r="W89" s="53"/>
      <c r="X89" s="53"/>
      <c r="Y89" s="53"/>
    </row>
    <row r="90" spans="1:25" s="54" customFormat="1" ht="81.75" customHeight="1" x14ac:dyDescent="0.25">
      <c r="A90" s="55" t="s">
        <v>89</v>
      </c>
      <c r="B90" s="11" t="s">
        <v>184</v>
      </c>
      <c r="C90" s="1" t="s">
        <v>184</v>
      </c>
      <c r="D90" s="50" t="s">
        <v>84</v>
      </c>
      <c r="E90" s="16">
        <v>10</v>
      </c>
      <c r="F90" s="16">
        <v>3</v>
      </c>
      <c r="G90" s="16">
        <v>0</v>
      </c>
      <c r="H90" s="64">
        <f t="shared" si="2"/>
        <v>13</v>
      </c>
      <c r="I90" s="51" t="s">
        <v>91</v>
      </c>
      <c r="J90" s="56" t="s">
        <v>188</v>
      </c>
      <c r="K90" s="52" t="s">
        <v>93</v>
      </c>
      <c r="L90" s="52" t="s">
        <v>93</v>
      </c>
      <c r="M90" s="53"/>
      <c r="N90" s="53"/>
      <c r="O90" s="53"/>
      <c r="P90" s="53"/>
      <c r="Q90" s="53"/>
      <c r="R90" s="53"/>
      <c r="S90" s="53"/>
      <c r="T90" s="53"/>
      <c r="U90" s="53"/>
      <c r="V90" s="53"/>
      <c r="W90" s="53"/>
      <c r="X90" s="53"/>
      <c r="Y90" s="53"/>
    </row>
    <row r="91" spans="1:25" ht="47.25" x14ac:dyDescent="0.25">
      <c r="A91" s="44" t="s">
        <v>73</v>
      </c>
      <c r="B91" s="27" t="s">
        <v>63</v>
      </c>
      <c r="C91" s="1" t="s">
        <v>126</v>
      </c>
      <c r="D91" s="1" t="s">
        <v>9</v>
      </c>
      <c r="E91" s="28">
        <v>5</v>
      </c>
      <c r="F91" s="28">
        <v>2</v>
      </c>
      <c r="G91" s="28">
        <v>0</v>
      </c>
      <c r="H91" s="29">
        <f t="shared" si="2"/>
        <v>7</v>
      </c>
      <c r="I91" s="30" t="s">
        <v>19</v>
      </c>
      <c r="J91" s="39" t="s">
        <v>127</v>
      </c>
      <c r="K91" s="10" t="s">
        <v>32</v>
      </c>
      <c r="L91" s="32" t="s">
        <v>32</v>
      </c>
    </row>
    <row r="92" spans="1:25" ht="47.25" x14ac:dyDescent="0.25">
      <c r="A92" s="44" t="s">
        <v>73</v>
      </c>
      <c r="B92" s="11" t="s">
        <v>178</v>
      </c>
      <c r="C92" s="1" t="s">
        <v>179</v>
      </c>
      <c r="D92" s="1" t="s">
        <v>9</v>
      </c>
      <c r="E92" s="28">
        <v>8</v>
      </c>
      <c r="F92" s="28">
        <v>0</v>
      </c>
      <c r="G92" s="28">
        <v>0</v>
      </c>
      <c r="H92" s="29">
        <f t="shared" si="2"/>
        <v>8</v>
      </c>
      <c r="I92" s="15" t="s">
        <v>13</v>
      </c>
      <c r="J92" s="39" t="s">
        <v>180</v>
      </c>
      <c r="K92" s="52" t="s">
        <v>93</v>
      </c>
      <c r="L92" s="32"/>
    </row>
    <row r="93" spans="1:25" ht="47.25" x14ac:dyDescent="0.25">
      <c r="A93" s="44" t="s">
        <v>73</v>
      </c>
      <c r="B93" s="11" t="s">
        <v>178</v>
      </c>
      <c r="C93" s="1" t="s">
        <v>179</v>
      </c>
      <c r="D93" s="45" t="s">
        <v>18</v>
      </c>
      <c r="E93" s="28">
        <v>4</v>
      </c>
      <c r="F93" s="28">
        <v>0</v>
      </c>
      <c r="G93" s="28">
        <v>0</v>
      </c>
      <c r="H93" s="29">
        <f t="shared" si="2"/>
        <v>4</v>
      </c>
      <c r="I93" s="15" t="s">
        <v>13</v>
      </c>
      <c r="J93" s="39" t="s">
        <v>181</v>
      </c>
      <c r="K93" s="52" t="s">
        <v>93</v>
      </c>
      <c r="L93" s="32"/>
    </row>
    <row r="94" spans="1:25" ht="78.75" x14ac:dyDescent="0.25">
      <c r="A94" s="44" t="s">
        <v>73</v>
      </c>
      <c r="B94" s="27" t="s">
        <v>164</v>
      </c>
      <c r="C94" s="1" t="s">
        <v>164</v>
      </c>
      <c r="D94" s="18" t="s">
        <v>18</v>
      </c>
      <c r="E94" s="28">
        <v>4</v>
      </c>
      <c r="F94" s="28">
        <v>1</v>
      </c>
      <c r="G94" s="28">
        <v>0</v>
      </c>
      <c r="H94" s="29">
        <f t="shared" si="2"/>
        <v>5</v>
      </c>
      <c r="I94" s="51" t="s">
        <v>91</v>
      </c>
      <c r="J94" s="39" t="s">
        <v>166</v>
      </c>
      <c r="K94" s="52" t="s">
        <v>93</v>
      </c>
      <c r="L94" s="52" t="s">
        <v>93</v>
      </c>
    </row>
    <row r="95" spans="1:25" ht="78.75" x14ac:dyDescent="0.25">
      <c r="A95" s="44" t="s">
        <v>73</v>
      </c>
      <c r="B95" s="27" t="s">
        <v>164</v>
      </c>
      <c r="C95" s="1" t="s">
        <v>165</v>
      </c>
      <c r="D95" s="1" t="s">
        <v>9</v>
      </c>
      <c r="E95" s="28">
        <v>4</v>
      </c>
      <c r="F95" s="28">
        <v>1</v>
      </c>
      <c r="G95" s="28">
        <v>0</v>
      </c>
      <c r="H95" s="29">
        <f t="shared" si="2"/>
        <v>5</v>
      </c>
      <c r="I95" s="51" t="s">
        <v>91</v>
      </c>
      <c r="J95" s="39" t="s">
        <v>167</v>
      </c>
      <c r="K95" s="52" t="s">
        <v>93</v>
      </c>
      <c r="L95" s="52" t="s">
        <v>93</v>
      </c>
    </row>
    <row r="96" spans="1:25" ht="56.25" customHeight="1" x14ac:dyDescent="0.25">
      <c r="A96" s="44" t="s">
        <v>73</v>
      </c>
      <c r="B96" s="66" t="s">
        <v>144</v>
      </c>
      <c r="C96" s="50" t="s">
        <v>145</v>
      </c>
      <c r="D96" s="1" t="s">
        <v>9</v>
      </c>
      <c r="E96" s="28">
        <v>6</v>
      </c>
      <c r="F96" s="28">
        <v>0</v>
      </c>
      <c r="G96" s="28">
        <v>0</v>
      </c>
      <c r="H96" s="29">
        <f t="shared" si="2"/>
        <v>6</v>
      </c>
      <c r="I96" s="15" t="s">
        <v>13</v>
      </c>
      <c r="J96" s="67" t="s">
        <v>147</v>
      </c>
      <c r="K96" s="10" t="s">
        <v>146</v>
      </c>
      <c r="L96" s="10"/>
    </row>
    <row r="97" spans="1:12" ht="63" x14ac:dyDescent="0.25">
      <c r="A97" s="44" t="s">
        <v>73</v>
      </c>
      <c r="B97" s="66" t="s">
        <v>144</v>
      </c>
      <c r="C97" s="50" t="s">
        <v>145</v>
      </c>
      <c r="D97" s="18" t="s">
        <v>18</v>
      </c>
      <c r="E97" s="28">
        <v>4</v>
      </c>
      <c r="F97" s="28">
        <v>1</v>
      </c>
      <c r="G97" s="28">
        <v>0</v>
      </c>
      <c r="H97" s="29">
        <f t="shared" si="2"/>
        <v>5</v>
      </c>
      <c r="I97" s="15" t="s">
        <v>13</v>
      </c>
      <c r="J97" s="67" t="s">
        <v>191</v>
      </c>
      <c r="K97" s="10" t="s">
        <v>146</v>
      </c>
      <c r="L97" s="10" t="s">
        <v>146</v>
      </c>
    </row>
    <row r="98" spans="1:12" ht="47.25" x14ac:dyDescent="0.25">
      <c r="A98" s="44" t="s">
        <v>73</v>
      </c>
      <c r="B98" s="58" t="s">
        <v>124</v>
      </c>
      <c r="C98" s="59" t="s">
        <v>124</v>
      </c>
      <c r="D98" s="1" t="s">
        <v>9</v>
      </c>
      <c r="E98" s="28">
        <v>5</v>
      </c>
      <c r="F98" s="28">
        <v>0</v>
      </c>
      <c r="G98" s="28">
        <v>0</v>
      </c>
      <c r="H98" s="29">
        <f t="shared" si="2"/>
        <v>5</v>
      </c>
      <c r="I98" s="15" t="s">
        <v>13</v>
      </c>
      <c r="J98" s="39" t="s">
        <v>125</v>
      </c>
      <c r="K98" s="10" t="s">
        <v>12</v>
      </c>
      <c r="L98" s="10"/>
    </row>
    <row r="99" spans="1:12" ht="47.25" x14ac:dyDescent="0.25">
      <c r="A99" s="44" t="s">
        <v>73</v>
      </c>
      <c r="B99" s="11" t="s">
        <v>119</v>
      </c>
      <c r="C99" s="1" t="s">
        <v>119</v>
      </c>
      <c r="D99" s="1" t="s">
        <v>9</v>
      </c>
      <c r="E99" s="16">
        <v>5</v>
      </c>
      <c r="F99" s="16">
        <v>0</v>
      </c>
      <c r="G99" s="16">
        <v>0</v>
      </c>
      <c r="H99" s="64">
        <f t="shared" si="2"/>
        <v>5</v>
      </c>
      <c r="I99" s="15" t="s">
        <v>13</v>
      </c>
      <c r="J99" s="14" t="s">
        <v>121</v>
      </c>
      <c r="K99" s="10" t="s">
        <v>12</v>
      </c>
      <c r="L99" s="10"/>
    </row>
    <row r="100" spans="1:12" ht="47.25" x14ac:dyDescent="0.25">
      <c r="A100" s="44" t="s">
        <v>73</v>
      </c>
      <c r="B100" s="11" t="s">
        <v>119</v>
      </c>
      <c r="C100" s="1" t="s">
        <v>119</v>
      </c>
      <c r="D100" s="18" t="s">
        <v>18</v>
      </c>
      <c r="E100" s="16">
        <v>3</v>
      </c>
      <c r="F100" s="16">
        <v>0</v>
      </c>
      <c r="G100" s="16">
        <v>0</v>
      </c>
      <c r="H100" s="64">
        <f t="shared" si="2"/>
        <v>3</v>
      </c>
      <c r="I100" s="15" t="s">
        <v>13</v>
      </c>
      <c r="J100" s="14" t="s">
        <v>120</v>
      </c>
      <c r="K100" s="10" t="s">
        <v>12</v>
      </c>
      <c r="L100" s="10"/>
    </row>
    <row r="101" spans="1:12" ht="63" x14ac:dyDescent="0.25">
      <c r="A101" s="44" t="s">
        <v>73</v>
      </c>
      <c r="B101" s="11" t="s">
        <v>122</v>
      </c>
      <c r="C101" s="34" t="s">
        <v>122</v>
      </c>
      <c r="D101" s="1" t="s">
        <v>9</v>
      </c>
      <c r="E101" s="28">
        <v>3</v>
      </c>
      <c r="F101" s="28">
        <v>3</v>
      </c>
      <c r="G101" s="28">
        <v>0</v>
      </c>
      <c r="H101" s="29">
        <f t="shared" si="2"/>
        <v>6</v>
      </c>
      <c r="I101" s="40" t="s">
        <v>26</v>
      </c>
      <c r="J101" s="31" t="s">
        <v>123</v>
      </c>
      <c r="K101" s="10" t="s">
        <v>12</v>
      </c>
      <c r="L101" s="10" t="s">
        <v>12</v>
      </c>
    </row>
    <row r="102" spans="1:12" ht="47.25" x14ac:dyDescent="0.25">
      <c r="A102" s="44" t="s">
        <v>73</v>
      </c>
      <c r="B102" s="27" t="s">
        <v>133</v>
      </c>
      <c r="C102" s="1" t="s">
        <v>133</v>
      </c>
      <c r="D102" s="18" t="s">
        <v>18</v>
      </c>
      <c r="E102" s="28">
        <v>3</v>
      </c>
      <c r="F102" s="28">
        <v>1</v>
      </c>
      <c r="G102" s="28">
        <v>0</v>
      </c>
      <c r="H102" s="29">
        <f t="shared" si="2"/>
        <v>4</v>
      </c>
      <c r="I102" s="40" t="s">
        <v>26</v>
      </c>
      <c r="J102" s="39" t="s">
        <v>134</v>
      </c>
      <c r="K102" s="10" t="s">
        <v>12</v>
      </c>
      <c r="L102" s="10" t="s">
        <v>12</v>
      </c>
    </row>
    <row r="103" spans="1:12" ht="15.75" x14ac:dyDescent="0.25">
      <c r="A103" s="74" t="s">
        <v>7</v>
      </c>
      <c r="B103" s="75"/>
      <c r="C103" s="76"/>
      <c r="D103" s="76"/>
      <c r="E103" s="77">
        <f>SUBTOTAL(109,Tablo258[TC])</f>
        <v>618</v>
      </c>
      <c r="F103" s="77">
        <f>SUBTOTAL(109,Tablo258[YAB])</f>
        <v>108</v>
      </c>
      <c r="G103" s="77">
        <f>SUBTOTAL(109,Tablo258[[KKTC ]])</f>
        <v>4</v>
      </c>
      <c r="H103" s="78">
        <f>SUBTOTAL(109,Tablo258[TOPLAM])</f>
        <v>730</v>
      </c>
      <c r="I103" s="79"/>
      <c r="J103" s="80"/>
      <c r="K103" s="81"/>
      <c r="L103" s="81"/>
    </row>
    <row r="104" spans="1:12" x14ac:dyDescent="0.25">
      <c r="H104" s="65"/>
    </row>
    <row r="106" spans="1:12" ht="15.75" x14ac:dyDescent="0.25">
      <c r="B106" s="61" t="s">
        <v>131</v>
      </c>
      <c r="C106" s="62" t="s">
        <v>200</v>
      </c>
      <c r="D106" s="61"/>
      <c r="E106" s="61"/>
      <c r="F106" s="61"/>
      <c r="G106" s="61"/>
      <c r="H106" s="61"/>
      <c r="I106" s="61"/>
      <c r="J106" s="63"/>
    </row>
  </sheetData>
  <conditionalFormatting sqref="J4:J17 J43:J46 J66:J72 J22:J27 J52:J56 J29:J39">
    <cfRule type="cellIs" dxfId="60" priority="45" operator="equal">
      <formula>"UYGUN"</formula>
    </cfRule>
    <cfRule type="cellIs" dxfId="59" priority="46" operator="equal">
      <formula>"UYGUN DEĞİL"</formula>
    </cfRule>
  </conditionalFormatting>
  <conditionalFormatting sqref="J74:J78 J57:J60 J101 J91:J95 J98">
    <cfRule type="cellIs" dxfId="58" priority="47" operator="equal">
      <formula>"UYGUN"</formula>
    </cfRule>
    <cfRule type="cellIs" dxfId="57" priority="48" operator="equal">
      <formula>"UYGUN DEĞİL"</formula>
    </cfRule>
  </conditionalFormatting>
  <conditionalFormatting sqref="J73">
    <cfRule type="cellIs" dxfId="56" priority="43" operator="equal">
      <formula>"UYGUN"</formula>
    </cfRule>
    <cfRule type="cellIs" dxfId="55" priority="44" operator="equal">
      <formula>"UYGUN DEĞİL"</formula>
    </cfRule>
  </conditionalFormatting>
  <conditionalFormatting sqref="J83:J90">
    <cfRule type="cellIs" dxfId="54" priority="41" operator="equal">
      <formula>"UYGUN"</formula>
    </cfRule>
    <cfRule type="cellIs" dxfId="53" priority="42" operator="equal">
      <formula>"UYGUN DEĞİL"</formula>
    </cfRule>
  </conditionalFormatting>
  <conditionalFormatting sqref="J3">
    <cfRule type="cellIs" dxfId="52" priority="39" operator="equal">
      <formula>"UYGUN"</formula>
    </cfRule>
    <cfRule type="cellIs" dxfId="51" priority="40" operator="equal">
      <formula>"UYGUN DEĞİL"</formula>
    </cfRule>
  </conditionalFormatting>
  <conditionalFormatting sqref="J63:J65">
    <cfRule type="cellIs" dxfId="50" priority="37" operator="equal">
      <formula>"UYGUN"</formula>
    </cfRule>
    <cfRule type="cellIs" dxfId="49" priority="38" operator="equal">
      <formula>"UYGUN DEĞİL"</formula>
    </cfRule>
  </conditionalFormatting>
  <conditionalFormatting sqref="J61:J62">
    <cfRule type="cellIs" dxfId="48" priority="35" operator="equal">
      <formula>"UYGUN"</formula>
    </cfRule>
    <cfRule type="cellIs" dxfId="47" priority="36" operator="equal">
      <formula>"UYGUN DEĞİL"</formula>
    </cfRule>
  </conditionalFormatting>
  <conditionalFormatting sqref="J50">
    <cfRule type="cellIs" dxfId="46" priority="33" operator="equal">
      <formula>"UYGUN"</formula>
    </cfRule>
    <cfRule type="cellIs" dxfId="45" priority="34" operator="equal">
      <formula>"UYGUN DEĞİL"</formula>
    </cfRule>
  </conditionalFormatting>
  <conditionalFormatting sqref="J47:J48">
    <cfRule type="cellIs" dxfId="44" priority="31" operator="equal">
      <formula>"UYGUN"</formula>
    </cfRule>
    <cfRule type="cellIs" dxfId="43" priority="32" operator="equal">
      <formula>"UYGUN DEĞİL"</formula>
    </cfRule>
  </conditionalFormatting>
  <conditionalFormatting sqref="J49">
    <cfRule type="cellIs" dxfId="42" priority="29" operator="equal">
      <formula>"UYGUN"</formula>
    </cfRule>
    <cfRule type="cellIs" dxfId="41" priority="30" operator="equal">
      <formula>"UYGUN DEĞİL"</formula>
    </cfRule>
  </conditionalFormatting>
  <conditionalFormatting sqref="J51">
    <cfRule type="cellIs" dxfId="40" priority="27" operator="equal">
      <formula>"UYGUN"</formula>
    </cfRule>
    <cfRule type="cellIs" dxfId="39" priority="28" operator="equal">
      <formula>"UYGUN DEĞİL"</formula>
    </cfRule>
  </conditionalFormatting>
  <conditionalFormatting sqref="J99">
    <cfRule type="cellIs" dxfId="38" priority="25" operator="equal">
      <formula>"UYGUN"</formula>
    </cfRule>
    <cfRule type="cellIs" dxfId="37" priority="26" operator="equal">
      <formula>"UYGUN DEĞİL"</formula>
    </cfRule>
  </conditionalFormatting>
  <conditionalFormatting sqref="J100">
    <cfRule type="cellIs" dxfId="36" priority="23" operator="equal">
      <formula>"UYGUN"</formula>
    </cfRule>
    <cfRule type="cellIs" dxfId="35" priority="24" operator="equal">
      <formula>"UYGUN DEĞİL"</formula>
    </cfRule>
  </conditionalFormatting>
  <conditionalFormatting sqref="J102">
    <cfRule type="cellIs" dxfId="34" priority="19" operator="equal">
      <formula>"UYGUN"</formula>
    </cfRule>
    <cfRule type="cellIs" dxfId="33" priority="20" operator="equal">
      <formula>"UYGUN DEĞİL"</formula>
    </cfRule>
  </conditionalFormatting>
  <conditionalFormatting sqref="J40:J42">
    <cfRule type="cellIs" dxfId="32" priority="17" operator="equal">
      <formula>"UYGUN"</formula>
    </cfRule>
    <cfRule type="cellIs" dxfId="31" priority="18" operator="equal">
      <formula>"UYGUN DEĞİL"</formula>
    </cfRule>
  </conditionalFormatting>
  <conditionalFormatting sqref="J96">
    <cfRule type="cellIs" dxfId="30" priority="13" operator="equal">
      <formula>"UYGUN"</formula>
    </cfRule>
    <cfRule type="cellIs" dxfId="29" priority="14" operator="equal">
      <formula>"UYGUN DEĞİL"</formula>
    </cfRule>
  </conditionalFormatting>
  <conditionalFormatting sqref="J97">
    <cfRule type="cellIs" dxfId="28" priority="11" operator="equal">
      <formula>"UYGUN"</formula>
    </cfRule>
    <cfRule type="cellIs" dxfId="27" priority="12" operator="equal">
      <formula>"UYGUN DEĞİL"</formula>
    </cfRule>
  </conditionalFormatting>
  <conditionalFormatting sqref="J79:J82">
    <cfRule type="cellIs" dxfId="26" priority="9" operator="equal">
      <formula>"UYGUN"</formula>
    </cfRule>
    <cfRule type="cellIs" dxfId="25" priority="10" operator="equal">
      <formula>"UYGUN DEĞİL"</formula>
    </cfRule>
  </conditionalFormatting>
  <conditionalFormatting sqref="J18:J20">
    <cfRule type="cellIs" dxfId="24" priority="7" operator="equal">
      <formula>"UYGUN"</formula>
    </cfRule>
    <cfRule type="cellIs" dxfId="23" priority="8" operator="equal">
      <formula>"UYGUN DEĞİL"</formula>
    </cfRule>
  </conditionalFormatting>
  <conditionalFormatting sqref="J21">
    <cfRule type="cellIs" dxfId="22" priority="5" operator="equal">
      <formula>"UYGUN"</formula>
    </cfRule>
    <cfRule type="cellIs" dxfId="21" priority="6" operator="equal">
      <formula>"UYGUN DEĞİL"</formula>
    </cfRule>
  </conditionalFormatting>
  <conditionalFormatting sqref="J2">
    <cfRule type="cellIs" dxfId="20" priority="3" operator="equal">
      <formula>"UYGUN"</formula>
    </cfRule>
    <cfRule type="cellIs" dxfId="19" priority="4" operator="equal">
      <formula>"UYGUN DEĞİL"</formula>
    </cfRule>
  </conditionalFormatting>
  <conditionalFormatting sqref="J28">
    <cfRule type="cellIs" dxfId="18" priority="1" operator="equal">
      <formula>"UYGUN"</formula>
    </cfRule>
    <cfRule type="cellIs" dxfId="17" priority="2" operator="equal">
      <formula>"UYGUN DEĞİL"</formula>
    </cfRule>
  </conditionalFormatting>
  <dataValidations count="4">
    <dataValidation allowBlank="1" sqref="B57:B60 B66:C72 A1:A102"/>
    <dataValidation type="list" allowBlank="1" showInputMessage="1" showErrorMessage="1" sqref="D106:I106">
      <formula1>#REF!</formula1>
    </dataValidation>
    <dataValidation allowBlank="1" showInputMessage="1" showErrorMessage="1" errorTitle="KONTENJAN HATASI" error="İkinci Öğretim Tezsiz Yüksek Lisans Programlarının kontenjanı 15'ten az olamaz." sqref="E2:E102"/>
    <dataValidation allowBlank="1" showInputMessage="1" showErrorMessage="1" promptTitle="ALES PUAN TÜRÜ" prompt="Programınıza ALES'in hangi puan türüne göre öğrenci alacaksınız?" sqref="I2:I102"/>
  </dataValidations>
  <pageMargins left="0.7" right="0.7" top="0.75" bottom="0.75" header="0.3" footer="0.3"/>
  <pageSetup paperSize="9" scale="55" fitToHeight="0" orientation="landscape" r:id="rId1"/>
  <ignoredErrors>
    <ignoredError sqref="H56 H28"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Kontenjan</vt: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Eğit. Öğr. Plan Ozan KARACA</dc:creator>
  <cp:lastModifiedBy>saglık bilim 2</cp:lastModifiedBy>
  <cp:lastPrinted>2025-07-03T08:19:36Z</cp:lastPrinted>
  <dcterms:created xsi:type="dcterms:W3CDTF">2006-09-26T09:04:32Z</dcterms:created>
  <dcterms:modified xsi:type="dcterms:W3CDTF">2025-08-07T06:48:05Z</dcterms:modified>
</cp:coreProperties>
</file>